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'Дашборд'!$A$61:$A$90</f>
            </numRef>
          </cat>
          <val>
            <numRef>
              <f>'Дашборд'!$C$61:$C$90</f>
            </numRef>
          </val>
        </ser>
        <ser>
          <idx val="1"/>
          <order val="1"/>
          <tx>
            <strRef>
              <f>'Дашборд'!D60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'Дашборд'!$A$61:$A$90</f>
            </numRef>
          </cat>
          <val>
            <numRef>
              <f>'Дашборд'!$D$61:$D$90</f>
            </numRef>
          </val>
        </ser>
        <ser>
          <idx val="2"/>
          <order val="2"/>
          <tx>
            <strRef>
              <f>'Дашборд'!E60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'Дашборд'!$A$61:$A$90</f>
            </numRef>
          </cat>
          <val>
            <numRef>
              <f>'Дашборд'!$E$61:$E$90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5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13.09.2026</t>
        </is>
      </c>
    </row>
    <row r="2">
      <c r="E2" t="inlineStr">
        <is>
          <t>Период: 01.09.2026 - 13.09.2026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(01.09 - 06.09)</t>
        </is>
      </c>
      <c r="O3" s="3" t="inlineStr">
        <is>
          <t>Неделя 2 (07.09 - 13.09)</t>
        </is>
      </c>
      <c r="Y3" s="3" t="inlineStr">
        <is>
          <t>Неделя 3 (14.09 - 20.09)</t>
        </is>
      </c>
      <c r="AI3" s="3" t="inlineStr">
        <is>
          <t>Неделя 4 (21.09 - 27.09)</t>
        </is>
      </c>
      <c r="AS3" s="3" t="inlineStr">
        <is>
          <t>Неделя 5 (28.09 - 30.09)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35.8469232957239</v>
      </c>
      <c r="K6" s="10">
        <f>I6-J6</f>
        <v/>
      </c>
      <c r="L6" s="10" t="n">
        <v>0</v>
      </c>
      <c r="M6" s="10" t="n">
        <v>63976.97878476308</v>
      </c>
      <c r="N6" s="11">
        <f>L6-M6</f>
        <v/>
      </c>
      <c r="O6" s="9" t="n">
        <v>23</v>
      </c>
      <c r="P6" s="10" t="n">
        <v>3</v>
      </c>
      <c r="Q6" s="10" t="n">
        <v>0</v>
      </c>
      <c r="R6" s="10" t="n">
        <v>0</v>
      </c>
      <c r="S6" s="10" t="n">
        <v>26</v>
      </c>
      <c r="T6" s="10" t="n">
        <v>43.61026832274581</v>
      </c>
      <c r="U6" s="10">
        <f>S6-T6</f>
        <v/>
      </c>
      <c r="V6" s="10" t="n">
        <v>47996.25</v>
      </c>
      <c r="W6" s="10" t="n">
        <v>77726.33059151628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43.61026832274581</v>
      </c>
      <c r="AE6" s="10">
        <f>AC6-AD6</f>
        <v/>
      </c>
      <c r="AF6" s="10" t="n">
        <v>0</v>
      </c>
      <c r="AG6" s="10" t="n">
        <v>77726.33059151628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43.61026832274581</v>
      </c>
      <c r="AO6" s="10">
        <f>AM6-AN6</f>
        <v/>
      </c>
      <c r="AP6" s="10" t="n">
        <v>0</v>
      </c>
      <c r="AQ6" s="10" t="n">
        <v>77726.33059151628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23.3222717360387</v>
      </c>
      <c r="AY6" s="10">
        <f>AW6-AX6</f>
        <v/>
      </c>
      <c r="AZ6" s="10" t="n">
        <v>0</v>
      </c>
      <c r="BA6" s="10" t="n">
        <v>41344.02944068809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IFERROR(BH6/13*30,0)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22</v>
      </c>
      <c r="F7" s="10" t="n">
        <v>29</v>
      </c>
      <c r="G7" s="10" t="n">
        <v>1</v>
      </c>
      <c r="H7" s="10" t="n">
        <v>0</v>
      </c>
      <c r="I7" s="10" t="n">
        <v>52</v>
      </c>
      <c r="J7" s="10" t="n">
        <v>53.77038494358586</v>
      </c>
      <c r="K7" s="10">
        <f>I7-J7</f>
        <v/>
      </c>
      <c r="L7" s="10" t="n">
        <v>75412.84</v>
      </c>
      <c r="M7" s="10" t="n">
        <v>78926.99066622471</v>
      </c>
      <c r="N7" s="11">
        <f>L7-M7</f>
        <v/>
      </c>
      <c r="O7" s="9" t="n">
        <v>19</v>
      </c>
      <c r="P7" s="10" t="n">
        <v>25</v>
      </c>
      <c r="Q7" s="10" t="n">
        <v>1</v>
      </c>
      <c r="R7" s="10" t="n">
        <v>0</v>
      </c>
      <c r="S7" s="10" t="n">
        <v>45</v>
      </c>
      <c r="T7" s="10" t="n">
        <v>65.41540248411872</v>
      </c>
      <c r="U7" s="10">
        <f>S7-T7</f>
        <v/>
      </c>
      <c r="V7" s="10" t="n">
        <v>66800.66</v>
      </c>
      <c r="W7" s="10" t="n">
        <v>95889.26338262096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65.41540248411872</v>
      </c>
      <c r="AE7" s="10">
        <f>AC7-AD7</f>
        <v/>
      </c>
      <c r="AF7" s="10" t="n">
        <v>0</v>
      </c>
      <c r="AG7" s="10" t="n">
        <v>95889.26338262096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65.41540248411872</v>
      </c>
      <c r="AO7" s="10">
        <f>AM7-AN7</f>
        <v/>
      </c>
      <c r="AP7" s="10" t="n">
        <v>0</v>
      </c>
      <c r="AQ7" s="10" t="n">
        <v>95889.26338262096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34.98340760405805</v>
      </c>
      <c r="AY7" s="10">
        <f>AW7-AX7</f>
        <v/>
      </c>
      <c r="AZ7" s="10" t="n">
        <v>0</v>
      </c>
      <c r="BA7" s="10" t="n">
        <v>51005.2191859124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IFERROR(BH7/13*30,0)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7</v>
      </c>
      <c r="F8" s="10" t="n">
        <v>4</v>
      </c>
      <c r="G8" s="10" t="n">
        <v>1</v>
      </c>
      <c r="H8" s="10" t="n">
        <v>0</v>
      </c>
      <c r="I8" s="10" t="n">
        <v>12</v>
      </c>
      <c r="J8" s="10" t="n">
        <v>4.905368450993797</v>
      </c>
      <c r="K8" s="10">
        <f>I8-J8</f>
        <v/>
      </c>
      <c r="L8" s="10" t="n">
        <v>17956.25</v>
      </c>
      <c r="M8" s="10" t="n">
        <v>7767.958133098265</v>
      </c>
      <c r="N8" s="11">
        <f>L8-M8</f>
        <v/>
      </c>
      <c r="O8" s="9" t="n">
        <v>10</v>
      </c>
      <c r="P8" s="10" t="n">
        <v>5</v>
      </c>
      <c r="Q8" s="10" t="n">
        <v>0</v>
      </c>
      <c r="R8" s="10" t="n">
        <v>0</v>
      </c>
      <c r="S8" s="10" t="n">
        <v>15</v>
      </c>
      <c r="T8" s="10" t="n">
        <v>5.967720928375742</v>
      </c>
      <c r="U8" s="10">
        <f>S8-T8</f>
        <v/>
      </c>
      <c r="V8" s="10" t="n">
        <v>25195</v>
      </c>
      <c r="W8" s="10" t="n">
        <v>9437.377215099908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5.967720928375742</v>
      </c>
      <c r="AE8" s="10">
        <f>AC8-AD8</f>
        <v/>
      </c>
      <c r="AF8" s="10" t="n">
        <v>0</v>
      </c>
      <c r="AG8" s="10" t="n">
        <v>9437.377215099908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5.967720928375742</v>
      </c>
      <c r="AO8" s="10">
        <f>AM8-AN8</f>
        <v/>
      </c>
      <c r="AP8" s="10" t="n">
        <v>0</v>
      </c>
      <c r="AQ8" s="10" t="n">
        <v>9437.377215099908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3.19146876387898</v>
      </c>
      <c r="AY8" s="10">
        <f>AW8-AX8</f>
        <v/>
      </c>
      <c r="AZ8" s="10" t="n">
        <v>0</v>
      </c>
      <c r="BA8" s="10" t="n">
        <v>5019.910221602011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IFERROR(BH8/13*30,0)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16</v>
      </c>
      <c r="F9" s="10" t="n">
        <v>11</v>
      </c>
      <c r="G9" s="10" t="n">
        <v>2</v>
      </c>
      <c r="H9" s="10" t="n">
        <v>0</v>
      </c>
      <c r="I9" s="10" t="n">
        <v>29</v>
      </c>
      <c r="J9" s="10" t="n">
        <v>27.73419854984955</v>
      </c>
      <c r="K9" s="10">
        <f>I9-J9</f>
        <v/>
      </c>
      <c r="L9" s="10" t="n">
        <v>48230</v>
      </c>
      <c r="M9" s="10" t="n">
        <v>45624.94144355039</v>
      </c>
      <c r="N9" s="11">
        <f>L9-M9</f>
        <v/>
      </c>
      <c r="O9" s="9" t="n">
        <v>23</v>
      </c>
      <c r="P9" s="10" t="n">
        <v>14</v>
      </c>
      <c r="Q9" s="10" t="n">
        <v>2</v>
      </c>
      <c r="R9" s="10" t="n">
        <v>0</v>
      </c>
      <c r="S9" s="10" t="n">
        <v>39</v>
      </c>
      <c r="T9" s="10" t="n">
        <v>33.74057601812439</v>
      </c>
      <c r="U9" s="10">
        <f>S9-T9</f>
        <v/>
      </c>
      <c r="V9" s="10" t="n">
        <v>64550.5</v>
      </c>
      <c r="W9" s="10" t="n">
        <v>55430.23989598827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33.74057601812439</v>
      </c>
      <c r="AE9" s="10">
        <f>AC9-AD9</f>
        <v/>
      </c>
      <c r="AF9" s="10" t="n">
        <v>0</v>
      </c>
      <c r="AG9" s="10" t="n">
        <v>55430.23989598827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33.74057601812439</v>
      </c>
      <c r="AO9" s="10">
        <f>AM9-AN9</f>
        <v/>
      </c>
      <c r="AP9" s="10" t="n">
        <v>0</v>
      </c>
      <c r="AQ9" s="10" t="n">
        <v>55430.23989598827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18.04407339577731</v>
      </c>
      <c r="AY9" s="10">
        <f>AW9-AX9</f>
        <v/>
      </c>
      <c r="AZ9" s="10" t="n">
        <v>0</v>
      </c>
      <c r="BA9" s="10" t="n">
        <v>29484.3388684848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IFERROR(BH9/13*30,0)</f>
        <v/>
      </c>
    </row>
    <row r="10">
      <c r="A10" s="8" t="n">
        <v>5</v>
      </c>
      <c r="B10" s="8" t="inlineStr">
        <is>
          <t>2026-03-21</t>
        </is>
      </c>
      <c r="C10" s="8" t="inlineStr">
        <is>
          <t>ПТ</t>
        </is>
      </c>
      <c r="D10" s="8" t="inlineStr">
        <is>
          <t>Шипикова Екатерина Игоревна</t>
        </is>
      </c>
      <c r="E10" s="9" t="n">
        <v>4</v>
      </c>
      <c r="F10" s="10" t="n">
        <v>4</v>
      </c>
      <c r="G10" s="10" t="n">
        <v>0</v>
      </c>
      <c r="H10" s="10" t="n">
        <v>0</v>
      </c>
      <c r="I10" s="10" t="n">
        <v>8</v>
      </c>
      <c r="J10" s="10" t="n">
        <v>6.037376555069289</v>
      </c>
      <c r="K10" s="10">
        <f>I10-J10</f>
        <v/>
      </c>
      <c r="L10" s="10" t="n">
        <v>14804.75</v>
      </c>
      <c r="M10" s="10" t="n">
        <v>11604.68684603974</v>
      </c>
      <c r="N10" s="11">
        <f>L10-M10</f>
        <v/>
      </c>
      <c r="O10" s="9" t="n">
        <v>3</v>
      </c>
      <c r="P10" s="10" t="n">
        <v>4</v>
      </c>
      <c r="Q10" s="10" t="n">
        <v>1</v>
      </c>
      <c r="R10" s="10" t="n">
        <v>0</v>
      </c>
      <c r="S10" s="10" t="n">
        <v>8</v>
      </c>
      <c r="T10" s="10" t="n">
        <v>7.344887296462452</v>
      </c>
      <c r="U10" s="10">
        <f>S10-T10</f>
        <v/>
      </c>
      <c r="V10" s="10" t="n">
        <v>12675.5</v>
      </c>
      <c r="W10" s="10" t="n">
        <v>14098.66085175509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7.344887296462452</v>
      </c>
      <c r="AE10" s="10">
        <f>AC10-AD10</f>
        <v/>
      </c>
      <c r="AF10" s="10" t="n">
        <v>0</v>
      </c>
      <c r="AG10" s="10" t="n">
        <v>14098.66085175509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7.344887296462452</v>
      </c>
      <c r="AO10" s="10">
        <f>AM10-AN10</f>
        <v/>
      </c>
      <c r="AP10" s="10" t="n">
        <v>0</v>
      </c>
      <c r="AQ10" s="10" t="n">
        <v>14098.66085175509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3.92796155554336</v>
      </c>
      <c r="AY10" s="10">
        <f>AW10-AX10</f>
        <v/>
      </c>
      <c r="AZ10" s="10" t="n">
        <v>0</v>
      </c>
      <c r="BA10" s="10" t="n">
        <v>7499.330598694975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IFERROR(BH10/13*30,0)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IFERROR(BH11/13*30,0)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2026-03-21</t>
        </is>
      </c>
      <c r="C14" s="8" t="inlineStr">
        <is>
          <t>ПТ</t>
        </is>
      </c>
      <c r="D14" s="8" t="inlineStr">
        <is>
          <t>Бабакаев Артем Вячеславович</t>
        </is>
      </c>
      <c r="E14" s="9" t="n">
        <v>15</v>
      </c>
      <c r="F14" s="10" t="n">
        <v>0</v>
      </c>
      <c r="G14" s="10" t="n">
        <v>0</v>
      </c>
      <c r="H14" s="10" t="n">
        <v>0</v>
      </c>
      <c r="I14" s="10" t="n">
        <v>15</v>
      </c>
      <c r="J14" s="10" t="n">
        <v>8.112724745874358</v>
      </c>
      <c r="K14" s="10">
        <f>I14-J14</f>
        <v/>
      </c>
      <c r="L14" s="10" t="n">
        <v>31626.75</v>
      </c>
      <c r="M14" s="10" t="n">
        <v>16027.31994371613</v>
      </c>
      <c r="N14" s="11">
        <f>L14-M14</f>
        <v/>
      </c>
      <c r="O14" s="9" t="n">
        <v>10</v>
      </c>
      <c r="P14" s="10" t="n">
        <v>0</v>
      </c>
      <c r="Q14" s="10" t="n">
        <v>0</v>
      </c>
      <c r="R14" s="10" t="n">
        <v>0</v>
      </c>
      <c r="S14" s="10" t="n">
        <v>10</v>
      </c>
      <c r="T14" s="10" t="n">
        <v>9.86969230462142</v>
      </c>
      <c r="U14" s="10">
        <f>S14-T14</f>
        <v/>
      </c>
      <c r="V14" s="10" t="n">
        <v>20445</v>
      </c>
      <c r="W14" s="10" t="n">
        <v>19471.76612750541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9.86969230462142</v>
      </c>
      <c r="AE14" s="10">
        <f>AC14-AD14</f>
        <v/>
      </c>
      <c r="AF14" s="10" t="n">
        <v>0</v>
      </c>
      <c r="AG14" s="10" t="n">
        <v>19471.76612750541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9.86969230462142</v>
      </c>
      <c r="AO14" s="10">
        <f>AM14-AN14</f>
        <v/>
      </c>
      <c r="AP14" s="10" t="n">
        <v>0</v>
      </c>
      <c r="AQ14" s="10" t="n">
        <v>19471.76612750541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5.27819834026139</v>
      </c>
      <c r="AY14" s="10">
        <f>AW14-AX14</f>
        <v/>
      </c>
      <c r="AZ14" s="10" t="n">
        <v>0</v>
      </c>
      <c r="BA14" s="10" t="n">
        <v>10357.38167376765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IFERROR(BH14/13*30,0)</f>
        <v/>
      </c>
    </row>
    <row r="15">
      <c r="A15" s="8" t="n">
        <v>7</v>
      </c>
      <c r="B15" s="8" t="inlineStr">
        <is>
          <t>2026-03-21</t>
        </is>
      </c>
      <c r="C15" s="8" t="inlineStr">
        <is>
          <t>ПТ</t>
        </is>
      </c>
      <c r="D15" s="8" t="inlineStr">
        <is>
          <t>Бакина Татьяна Альбертовна</t>
        </is>
      </c>
      <c r="E15" s="9" t="n">
        <v>3</v>
      </c>
      <c r="F15" s="10" t="n">
        <v>0</v>
      </c>
      <c r="G15" s="10" t="n">
        <v>0</v>
      </c>
      <c r="H15" s="10" t="n">
        <v>0</v>
      </c>
      <c r="I15" s="10" t="n">
        <v>3</v>
      </c>
      <c r="J15" s="10" t="n">
        <v>7.924056728528442</v>
      </c>
      <c r="K15" s="10">
        <f>I15-J15</f>
        <v/>
      </c>
      <c r="L15" s="10" t="n">
        <v>5346.5</v>
      </c>
      <c r="M15" s="10" t="n">
        <v>12379.59264520526</v>
      </c>
      <c r="N15" s="11">
        <f>L15-M15</f>
        <v/>
      </c>
      <c r="O15" s="9" t="n">
        <v>7</v>
      </c>
      <c r="P15" s="10" t="n">
        <v>0</v>
      </c>
      <c r="Q15" s="10" t="n">
        <v>1</v>
      </c>
      <c r="R15" s="10" t="n">
        <v>0</v>
      </c>
      <c r="S15" s="10" t="n">
        <v>8</v>
      </c>
      <c r="T15" s="10" t="n">
        <v>9.640164576606969</v>
      </c>
      <c r="U15" s="10">
        <f>S15-T15</f>
        <v/>
      </c>
      <c r="V15" s="10" t="n">
        <v>12038</v>
      </c>
      <c r="W15" s="10" t="n">
        <v>15040.10237442929</v>
      </c>
      <c r="X15" s="11">
        <f>V15-W15</f>
        <v/>
      </c>
      <c r="Y15" s="9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9.640164576606969</v>
      </c>
      <c r="AE15" s="10">
        <f>AC15-AD15</f>
        <v/>
      </c>
      <c r="AF15" s="10" t="n">
        <v>0</v>
      </c>
      <c r="AG15" s="10" t="n">
        <v>15040.10237442929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9.640164576606969</v>
      </c>
      <c r="AO15" s="10">
        <f>AM15-AN15</f>
        <v/>
      </c>
      <c r="AP15" s="10" t="n">
        <v>0</v>
      </c>
      <c r="AQ15" s="10" t="n">
        <v>15040.10237442929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5.15544954165066</v>
      </c>
      <c r="AY15" s="10">
        <f>AW15-AX15</f>
        <v/>
      </c>
      <c r="AZ15" s="10" t="n">
        <v>0</v>
      </c>
      <c r="BA15" s="10" t="n">
        <v>8000.100231506854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IFERROR(BH15/13*30,0)</f>
        <v/>
      </c>
    </row>
    <row r="16">
      <c r="A16" s="8" t="n">
        <v>8</v>
      </c>
      <c r="B16" s="8" t="inlineStr">
        <is>
          <t>2026-03-21</t>
        </is>
      </c>
      <c r="C16" s="8" t="inlineStr">
        <is>
          <t>ПТ</t>
        </is>
      </c>
      <c r="D16" s="8" t="inlineStr">
        <is>
          <t>Баязитова Алина Игоревна</t>
        </is>
      </c>
      <c r="E16" s="9" t="n">
        <v>8</v>
      </c>
      <c r="F16" s="10" t="n">
        <v>0</v>
      </c>
      <c r="G16" s="10" t="n">
        <v>0</v>
      </c>
      <c r="H16" s="10" t="n">
        <v>0</v>
      </c>
      <c r="I16" s="10" t="n">
        <v>8</v>
      </c>
      <c r="J16" s="10" t="n">
        <v>11.50874905810083</v>
      </c>
      <c r="K16" s="10">
        <f>I16-J16</f>
        <v/>
      </c>
      <c r="L16" s="10" t="n">
        <v>11695.58</v>
      </c>
      <c r="M16" s="10" t="n">
        <v>15082.31287156305</v>
      </c>
      <c r="N16" s="11">
        <f>L16-M16</f>
        <v/>
      </c>
      <c r="O16" s="9" t="n">
        <v>9</v>
      </c>
      <c r="P16" s="10" t="n">
        <v>0</v>
      </c>
      <c r="Q16" s="10" t="n">
        <v>2</v>
      </c>
      <c r="R16" s="10" t="n">
        <v>0</v>
      </c>
      <c r="S16" s="10" t="n">
        <v>11</v>
      </c>
      <c r="T16" s="10" t="n">
        <v>14.00119140888155</v>
      </c>
      <c r="U16" s="10">
        <f>S16-T16</f>
        <v/>
      </c>
      <c r="V16" s="10" t="n">
        <v>13690.92</v>
      </c>
      <c r="W16" s="10" t="n">
        <v>18323.66670961004</v>
      </c>
      <c r="X16" s="11">
        <f>V16-W16</f>
        <v/>
      </c>
      <c r="Y16" s="9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14.00119140888155</v>
      </c>
      <c r="AE16" s="10">
        <f>AC16-AD16</f>
        <v/>
      </c>
      <c r="AF16" s="10" t="n">
        <v>0</v>
      </c>
      <c r="AG16" s="10" t="n">
        <v>18323.66670961004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14.00119140888155</v>
      </c>
      <c r="AO16" s="10">
        <f>AM16-AN16</f>
        <v/>
      </c>
      <c r="AP16" s="10" t="n">
        <v>0</v>
      </c>
      <c r="AQ16" s="10" t="n">
        <v>18323.66670961004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7.487676715254531</v>
      </c>
      <c r="AY16" s="10">
        <f>AW16-AX16</f>
        <v/>
      </c>
      <c r="AZ16" s="10" t="n">
        <v>0</v>
      </c>
      <c r="BA16" s="10" t="n">
        <v>9746.686999606824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IFERROR(BH16/13*30,0)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Бурылова Алена Сергеевна</t>
        </is>
      </c>
      <c r="E17" s="9" t="n">
        <v>4</v>
      </c>
      <c r="F17" s="10" t="n">
        <v>0</v>
      </c>
      <c r="G17" s="10" t="n">
        <v>0</v>
      </c>
      <c r="H17" s="10" t="n">
        <v>0</v>
      </c>
      <c r="I17" s="10" t="n">
        <v>4</v>
      </c>
      <c r="J17" s="10" t="n">
        <v>9.999404919333511</v>
      </c>
      <c r="K17" s="10">
        <f>I17-J17</f>
        <v/>
      </c>
      <c r="L17" s="10" t="n">
        <v>5745.58</v>
      </c>
      <c r="M17" s="10" t="n">
        <v>15932.81923650082</v>
      </c>
      <c r="N17" s="11">
        <f>L17-M17</f>
        <v/>
      </c>
      <c r="O17" s="9" t="n">
        <v>5</v>
      </c>
      <c r="P17" s="10" t="n">
        <v>0</v>
      </c>
      <c r="Q17" s="10" t="n">
        <v>0</v>
      </c>
      <c r="R17" s="10" t="n">
        <v>0</v>
      </c>
      <c r="S17" s="10" t="n">
        <v>5</v>
      </c>
      <c r="T17" s="10" t="n">
        <v>12.16496958476594</v>
      </c>
      <c r="U17" s="10">
        <f>S17-T17</f>
        <v/>
      </c>
      <c r="V17" s="10" t="n">
        <v>7403.83</v>
      </c>
      <c r="W17" s="10" t="n">
        <v>19356.95618571587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12.16496958476594</v>
      </c>
      <c r="AE17" s="10">
        <f>AC17-AD17</f>
        <v/>
      </c>
      <c r="AF17" s="10" t="n">
        <v>0</v>
      </c>
      <c r="AG17" s="10" t="n">
        <v>19356.95618571587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12.16496958476594</v>
      </c>
      <c r="AO17" s="10">
        <f>AM17-AN17</f>
        <v/>
      </c>
      <c r="AP17" s="10" t="n">
        <v>0</v>
      </c>
      <c r="AQ17" s="10" t="n">
        <v>19356.95618571587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6.505686326368691</v>
      </c>
      <c r="AY17" s="10">
        <f>AW17-AX17</f>
        <v/>
      </c>
      <c r="AZ17" s="10" t="n">
        <v>0</v>
      </c>
      <c r="BA17" s="10" t="n">
        <v>10296.31220635157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IFERROR(BH17/13*30,0)</f>
        <v/>
      </c>
    </row>
    <row r="18">
      <c r="A18" s="8" t="n">
        <v>10</v>
      </c>
      <c r="B18" s="8" t="inlineStr">
        <is>
          <t>2026-03-21</t>
        </is>
      </c>
      <c r="C18" s="8" t="inlineStr">
        <is>
          <t>ПТ</t>
        </is>
      </c>
      <c r="D18" s="8" t="inlineStr">
        <is>
          <t>Винокуров Иван Владимирович</t>
        </is>
      </c>
      <c r="E18" s="9" t="n">
        <v>2</v>
      </c>
      <c r="F18" s="10" t="n">
        <v>0</v>
      </c>
      <c r="G18" s="10" t="n">
        <v>0</v>
      </c>
      <c r="H18" s="10" t="n">
        <v>0</v>
      </c>
      <c r="I18" s="10" t="n">
        <v>2</v>
      </c>
      <c r="J18" s="10" t="n">
        <v>4.716700433647882</v>
      </c>
      <c r="K18" s="10">
        <f>I18-J18</f>
        <v/>
      </c>
      <c r="L18" s="10" t="n">
        <v>3980</v>
      </c>
      <c r="M18" s="10" t="n">
        <v>5877.943988792118</v>
      </c>
      <c r="N18" s="11">
        <f>L18-M18</f>
        <v/>
      </c>
      <c r="O18" s="9" t="n">
        <v>4</v>
      </c>
      <c r="P18" s="10" t="n">
        <v>0</v>
      </c>
      <c r="Q18" s="10" t="n">
        <v>2</v>
      </c>
      <c r="R18" s="10" t="n">
        <v>0</v>
      </c>
      <c r="S18" s="10" t="n">
        <v>6</v>
      </c>
      <c r="T18" s="10" t="n">
        <v>5.73819320036129</v>
      </c>
      <c r="U18" s="10">
        <f>S18-T18</f>
        <v/>
      </c>
      <c r="V18" s="10" t="n">
        <v>6435</v>
      </c>
      <c r="W18" s="10" t="n">
        <v>7141.178379309176</v>
      </c>
      <c r="X18" s="11">
        <f>V18-W18</f>
        <v/>
      </c>
      <c r="Y18" s="9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5.73819320036129</v>
      </c>
      <c r="AE18" s="10">
        <f>AC18-AD18</f>
        <v/>
      </c>
      <c r="AF18" s="10" t="n">
        <v>0</v>
      </c>
      <c r="AG18" s="10" t="n">
        <v>7141.178379309176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5.73819320036129</v>
      </c>
      <c r="AO18" s="10">
        <f>AM18-AN18</f>
        <v/>
      </c>
      <c r="AP18" s="10" t="n">
        <v>0</v>
      </c>
      <c r="AQ18" s="10" t="n">
        <v>7141.178379309176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3.06871996526825</v>
      </c>
      <c r="AY18" s="10">
        <f>AW18-AX18</f>
        <v/>
      </c>
      <c r="AZ18" s="10" t="n">
        <v>0</v>
      </c>
      <c r="BA18" s="10" t="n">
        <v>3798.520873280354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IFERROR(BH18/13*30,0)</f>
        <v/>
      </c>
    </row>
    <row r="19">
      <c r="A19" s="8" t="n">
        <v>11</v>
      </c>
      <c r="B19" s="8" t="inlineStr">
        <is>
          <t>2026-03-21</t>
        </is>
      </c>
      <c r="C19" s="8" t="inlineStr">
        <is>
          <t>ПТ</t>
        </is>
      </c>
      <c r="D19" s="8" t="inlineStr">
        <is>
          <t>Воробьева Ольга Геннадьевна</t>
        </is>
      </c>
      <c r="E19" s="9" t="n">
        <v>4</v>
      </c>
      <c r="F19" s="10" t="n">
        <v>0</v>
      </c>
      <c r="G19" s="10" t="n">
        <v>0</v>
      </c>
      <c r="H19" s="10" t="n">
        <v>0</v>
      </c>
      <c r="I19" s="10" t="n">
        <v>4</v>
      </c>
      <c r="J19" s="10" t="n">
        <v>8.490060780566187</v>
      </c>
      <c r="K19" s="10">
        <f>I19-J19</f>
        <v/>
      </c>
      <c r="L19" s="10" t="n">
        <v>6789</v>
      </c>
      <c r="M19" s="10" t="n">
        <v>11321.18472439382</v>
      </c>
      <c r="N19" s="11">
        <f>L19-M19</f>
        <v/>
      </c>
      <c r="O19" s="9" t="n">
        <v>5</v>
      </c>
      <c r="P19" s="10" t="n">
        <v>0</v>
      </c>
      <c r="Q19" s="10" t="n">
        <v>2</v>
      </c>
      <c r="R19" s="10" t="n">
        <v>0</v>
      </c>
      <c r="S19" s="10" t="n">
        <v>7</v>
      </c>
      <c r="T19" s="10" t="n">
        <v>10.32874776065032</v>
      </c>
      <c r="U19" s="10">
        <f>S19-T19</f>
        <v/>
      </c>
      <c r="V19" s="10" t="n">
        <v>6789</v>
      </c>
      <c r="W19" s="10" t="n">
        <v>13754.23102638649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10.32874776065032</v>
      </c>
      <c r="AE19" s="10">
        <f>AC19-AD19</f>
        <v/>
      </c>
      <c r="AF19" s="10" t="n">
        <v>0</v>
      </c>
      <c r="AG19" s="10" t="n">
        <v>13754.23102638649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10.32874776065032</v>
      </c>
      <c r="AO19" s="10">
        <f>AM19-AN19</f>
        <v/>
      </c>
      <c r="AP19" s="10" t="n">
        <v>0</v>
      </c>
      <c r="AQ19" s="10" t="n">
        <v>13754.23102638649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5.52369593748285</v>
      </c>
      <c r="AY19" s="10">
        <f>AW19-AX19</f>
        <v/>
      </c>
      <c r="AZ19" s="10" t="n">
        <v>0</v>
      </c>
      <c r="BA19" s="10" t="n">
        <v>7316.122196446727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IFERROR(BH19/13*30,0)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Денисова Дарья Игоревна</t>
        </is>
      </c>
      <c r="E20" s="9" t="n">
        <v>4</v>
      </c>
      <c r="F20" s="10" t="n">
        <v>0</v>
      </c>
      <c r="G20" s="10" t="n">
        <v>0</v>
      </c>
      <c r="H20" s="10" t="n">
        <v>0</v>
      </c>
      <c r="I20" s="10" t="n">
        <v>4</v>
      </c>
      <c r="J20" s="10" t="n">
        <v>6.037376555069289</v>
      </c>
      <c r="K20" s="10">
        <f>I20-J20</f>
        <v/>
      </c>
      <c r="L20" s="10" t="n">
        <v>6495.25</v>
      </c>
      <c r="M20" s="10" t="n">
        <v>7635.657142996834</v>
      </c>
      <c r="N20" s="11">
        <f>L20-M20</f>
        <v/>
      </c>
      <c r="O20" s="9" t="n">
        <v>4</v>
      </c>
      <c r="P20" s="10" t="n">
        <v>0</v>
      </c>
      <c r="Q20" s="10" t="n">
        <v>2</v>
      </c>
      <c r="R20" s="10" t="n">
        <v>0</v>
      </c>
      <c r="S20" s="10" t="n">
        <v>6</v>
      </c>
      <c r="T20" s="10" t="n">
        <v>7.344887296462452</v>
      </c>
      <c r="U20" s="10">
        <f>S20-T20</f>
        <v/>
      </c>
      <c r="V20" s="10" t="n">
        <v>6668</v>
      </c>
      <c r="W20" s="10" t="n">
        <v>9276.643296594557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7.344887296462452</v>
      </c>
      <c r="AE20" s="10">
        <f>AC20-AD20</f>
        <v/>
      </c>
      <c r="AF20" s="10" t="n">
        <v>0</v>
      </c>
      <c r="AG20" s="10" t="n">
        <v>9276.643296594557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7.344887296462452</v>
      </c>
      <c r="AO20" s="10">
        <f>AM20-AN20</f>
        <v/>
      </c>
      <c r="AP20" s="10" t="n">
        <v>0</v>
      </c>
      <c r="AQ20" s="10" t="n">
        <v>9276.643296594557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3.92796155554336</v>
      </c>
      <c r="AY20" s="10">
        <f>AW20-AX20</f>
        <v/>
      </c>
      <c r="AZ20" s="10" t="n">
        <v>0</v>
      </c>
      <c r="BA20" s="10" t="n">
        <v>4934.412967219495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IFERROR(BH20/13*30,0)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Ермолаев Кирилл Максимович</t>
        </is>
      </c>
      <c r="E21" s="9" t="n">
        <v>12</v>
      </c>
      <c r="F21" s="10" t="n">
        <v>0</v>
      </c>
      <c r="G21" s="10" t="n">
        <v>0</v>
      </c>
      <c r="H21" s="10" t="n">
        <v>0</v>
      </c>
      <c r="I21" s="10" t="n">
        <v>12</v>
      </c>
      <c r="J21" s="10" t="n">
        <v>21.50815397743434</v>
      </c>
      <c r="K21" s="10">
        <f>I21-J21</f>
        <v/>
      </c>
      <c r="L21" s="10" t="n">
        <v>20771.5</v>
      </c>
      <c r="M21" s="10" t="n">
        <v>33245.34879834513</v>
      </c>
      <c r="N21" s="11">
        <f>L21-M21</f>
        <v/>
      </c>
      <c r="O21" s="9" t="n">
        <v>23</v>
      </c>
      <c r="P21" s="10" t="n">
        <v>0</v>
      </c>
      <c r="Q21" s="10" t="n">
        <v>0</v>
      </c>
      <c r="R21" s="10" t="n">
        <v>0</v>
      </c>
      <c r="S21" s="10" t="n">
        <v>23</v>
      </c>
      <c r="T21" s="10" t="n">
        <v>26.16616099364748</v>
      </c>
      <c r="U21" s="10">
        <f>S21-T21</f>
        <v/>
      </c>
      <c r="V21" s="10" t="n">
        <v>38612</v>
      </c>
      <c r="W21" s="10" t="n">
        <v>40390.13752155898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26.16616099364748</v>
      </c>
      <c r="AE21" s="10">
        <f>AC21-AD21</f>
        <v/>
      </c>
      <c r="AF21" s="10" t="n">
        <v>0</v>
      </c>
      <c r="AG21" s="10" t="n">
        <v>40390.13752155898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26.16616099364748</v>
      </c>
      <c r="AO21" s="10">
        <f>AM21-AN21</f>
        <v/>
      </c>
      <c r="AP21" s="10" t="n">
        <v>0</v>
      </c>
      <c r="AQ21" s="10" t="n">
        <v>40390.13752155898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13.99336304162322</v>
      </c>
      <c r="AY21" s="10">
        <f>AW21-AX21</f>
        <v/>
      </c>
      <c r="AZ21" s="10" t="n">
        <v>0</v>
      </c>
      <c r="BA21" s="10" t="n">
        <v>21484.23863697795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IFERROR(BH21/13*30,0)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Зырянова Анастасия Васильевна</t>
        </is>
      </c>
      <c r="E22" s="9" t="n">
        <v>7</v>
      </c>
      <c r="F22" s="10" t="n">
        <v>0</v>
      </c>
      <c r="G22" s="10" t="n">
        <v>0</v>
      </c>
      <c r="H22" s="10" t="n">
        <v>0</v>
      </c>
      <c r="I22" s="10" t="n">
        <v>7</v>
      </c>
      <c r="J22" s="10" t="n">
        <v>10.94274500606309</v>
      </c>
      <c r="K22" s="10">
        <f>I22-J22</f>
        <v/>
      </c>
      <c r="L22" s="10" t="n">
        <v>10506.5</v>
      </c>
      <c r="M22" s="10" t="n">
        <v>15535.91626619653</v>
      </c>
      <c r="N22" s="11">
        <f>L22-M22</f>
        <v/>
      </c>
      <c r="O22" s="9" t="n">
        <v>9</v>
      </c>
      <c r="P22" s="10" t="n">
        <v>0</v>
      </c>
      <c r="Q22" s="10" t="n">
        <v>0</v>
      </c>
      <c r="R22" s="10" t="n">
        <v>0</v>
      </c>
      <c r="S22" s="10" t="n">
        <v>9</v>
      </c>
      <c r="T22" s="10" t="n">
        <v>13.31260822483819</v>
      </c>
      <c r="U22" s="10">
        <f>S22-T22</f>
        <v/>
      </c>
      <c r="V22" s="10" t="n">
        <v>13840.5</v>
      </c>
      <c r="W22" s="10" t="n">
        <v>18874.75443019982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13.31260822483819</v>
      </c>
      <c r="AE22" s="10">
        <f>AC22-AD22</f>
        <v/>
      </c>
      <c r="AF22" s="10" t="n">
        <v>0</v>
      </c>
      <c r="AG22" s="10" t="n">
        <v>18874.75443019982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13.31260822483819</v>
      </c>
      <c r="AO22" s="10">
        <f>AM22-AN22</f>
        <v/>
      </c>
      <c r="AP22" s="10" t="n">
        <v>0</v>
      </c>
      <c r="AQ22" s="10" t="n">
        <v>18874.75443019982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7.119430319422341</v>
      </c>
      <c r="AY22" s="10">
        <f>AW22-AX22</f>
        <v/>
      </c>
      <c r="AZ22" s="10" t="n">
        <v>0</v>
      </c>
      <c r="BA22" s="10" t="n">
        <v>10039.82044320402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IFERROR(BH22/13*30,0)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Иванов Дмитрий Денисович</t>
        </is>
      </c>
      <c r="E23" s="9" t="n">
        <v>8</v>
      </c>
      <c r="F23" s="10" t="n">
        <v>0</v>
      </c>
      <c r="G23" s="10" t="n">
        <v>0</v>
      </c>
      <c r="H23" s="10" t="n">
        <v>0</v>
      </c>
      <c r="I23" s="10" t="n">
        <v>8</v>
      </c>
      <c r="J23" s="10" t="n">
        <v>6.603380607107035</v>
      </c>
      <c r="K23" s="10">
        <f>I23-J23</f>
        <v/>
      </c>
      <c r="L23" s="10" t="n">
        <v>18464</v>
      </c>
      <c r="M23" s="10" t="n">
        <v>13589.2016975612</v>
      </c>
      <c r="N23" s="11">
        <f>L23-M23</f>
        <v/>
      </c>
      <c r="O23" s="9" t="n">
        <v>10</v>
      </c>
      <c r="P23" s="10" t="n">
        <v>0</v>
      </c>
      <c r="Q23" s="10" t="n">
        <v>1</v>
      </c>
      <c r="R23" s="10" t="n">
        <v>0</v>
      </c>
      <c r="S23" s="10" t="n">
        <v>11</v>
      </c>
      <c r="T23" s="10" t="n">
        <v>8.033470480505807</v>
      </c>
      <c r="U23" s="10">
        <f>S23-T23</f>
        <v/>
      </c>
      <c r="V23" s="10" t="n">
        <v>23349.5</v>
      </c>
      <c r="W23" s="10" t="n">
        <v>16509.66962933536</v>
      </c>
      <c r="X23" s="11">
        <f>V23-W23</f>
        <v/>
      </c>
      <c r="Y23" s="9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8.033470480505807</v>
      </c>
      <c r="AE23" s="10">
        <f>AC23-AD23</f>
        <v/>
      </c>
      <c r="AF23" s="10" t="n">
        <v>0</v>
      </c>
      <c r="AG23" s="10" t="n">
        <v>16509.66962933536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8.033470480505807</v>
      </c>
      <c r="AO23" s="10">
        <f>AM23-AN23</f>
        <v/>
      </c>
      <c r="AP23" s="10" t="n">
        <v>0</v>
      </c>
      <c r="AQ23" s="10" t="n">
        <v>16509.66962933536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4.296207951375551</v>
      </c>
      <c r="AY23" s="10">
        <f>AW23-AX23</f>
        <v/>
      </c>
      <c r="AZ23" s="10" t="n">
        <v>0</v>
      </c>
      <c r="BA23" s="10" t="n">
        <v>8781.789414432715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IFERROR(BH23/13*30,0)</f>
        <v/>
      </c>
    </row>
    <row r="24">
      <c r="A24" s="8" t="n">
        <v>16</v>
      </c>
      <c r="B24" s="8" t="inlineStr">
        <is>
          <t>2026-03-21</t>
        </is>
      </c>
      <c r="C24" s="8" t="inlineStr">
        <is>
          <t>ПТ</t>
        </is>
      </c>
      <c r="D24" s="8" t="inlineStr">
        <is>
          <t>Иванова Мария Владимировна</t>
        </is>
      </c>
      <c r="E24" s="9" t="n">
        <v>6</v>
      </c>
      <c r="F24" s="10" t="n">
        <v>0</v>
      </c>
      <c r="G24" s="10" t="n">
        <v>0</v>
      </c>
      <c r="H24" s="10" t="n">
        <v>0</v>
      </c>
      <c r="I24" s="10" t="n">
        <v>6</v>
      </c>
      <c r="J24" s="10" t="n">
        <v>13.20676121421407</v>
      </c>
      <c r="K24" s="10">
        <f>I24-J24</f>
        <v/>
      </c>
      <c r="L24" s="10" t="n">
        <v>9907.67</v>
      </c>
      <c r="M24" s="10" t="n">
        <v>19939.64922242985</v>
      </c>
      <c r="N24" s="11">
        <f>L24-M24</f>
        <v/>
      </c>
      <c r="O24" s="9" t="n">
        <v>20</v>
      </c>
      <c r="P24" s="10" t="n">
        <v>0</v>
      </c>
      <c r="Q24" s="10" t="n">
        <v>0</v>
      </c>
      <c r="R24" s="10" t="n">
        <v>0</v>
      </c>
      <c r="S24" s="10" t="n">
        <v>20</v>
      </c>
      <c r="T24" s="10" t="n">
        <v>16.06694096101161</v>
      </c>
      <c r="U24" s="10">
        <f>S24-T24</f>
        <v/>
      </c>
      <c r="V24" s="10" t="n">
        <v>33216.56999999999</v>
      </c>
      <c r="W24" s="10" t="n">
        <v>24224.89771759222</v>
      </c>
      <c r="X24" s="11">
        <f>V24-W24</f>
        <v/>
      </c>
      <c r="Y24" s="9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16.06694096101161</v>
      </c>
      <c r="AE24" s="10">
        <f>AC24-AD24</f>
        <v/>
      </c>
      <c r="AF24" s="10" t="n">
        <v>0</v>
      </c>
      <c r="AG24" s="10" t="n">
        <v>24224.89771759222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16.06694096101161</v>
      </c>
      <c r="AO24" s="10">
        <f>AM24-AN24</f>
        <v/>
      </c>
      <c r="AP24" s="10" t="n">
        <v>0</v>
      </c>
      <c r="AQ24" s="10" t="n">
        <v>24224.89771759222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8.592415902751101</v>
      </c>
      <c r="AY24" s="10">
        <f>AW24-AX24</f>
        <v/>
      </c>
      <c r="AZ24" s="10" t="n">
        <v>0</v>
      </c>
      <c r="BA24" s="10" t="n">
        <v>12885.65762479348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IFERROR(BH24/13*30,0)</f>
        <v/>
      </c>
    </row>
    <row r="25">
      <c r="A25" s="8" t="n">
        <v>17</v>
      </c>
      <c r="B25" s="8" t="inlineStr">
        <is>
          <t>2026-03-21</t>
        </is>
      </c>
      <c r="C25" s="8" t="inlineStr">
        <is>
          <t>ПТ</t>
        </is>
      </c>
      <c r="D25" s="8" t="inlineStr">
        <is>
          <t>Корженко Илья Олегович</t>
        </is>
      </c>
      <c r="E25" s="9" t="n">
        <v>3</v>
      </c>
      <c r="F25" s="10" t="n">
        <v>0</v>
      </c>
      <c r="G25" s="10" t="n">
        <v>0</v>
      </c>
      <c r="H25" s="10" t="n">
        <v>0</v>
      </c>
      <c r="I25" s="10" t="n">
        <v>3</v>
      </c>
      <c r="J25" s="10" t="n">
        <v>3.20735629488056</v>
      </c>
      <c r="K25" s="10">
        <f>I25-J25</f>
        <v/>
      </c>
      <c r="L25" s="10" t="n">
        <v>5220</v>
      </c>
      <c r="M25" s="10" t="n">
        <v>4668.334936436184</v>
      </c>
      <c r="N25" s="11">
        <f>L25-M25</f>
        <v/>
      </c>
      <c r="O25" s="9" t="n">
        <v>4</v>
      </c>
      <c r="P25" s="10" t="n">
        <v>0</v>
      </c>
      <c r="Q25" s="10" t="n">
        <v>0</v>
      </c>
      <c r="R25" s="10" t="n">
        <v>0</v>
      </c>
      <c r="S25" s="10" t="n">
        <v>4</v>
      </c>
      <c r="T25" s="10" t="n">
        <v>3.901971376245677</v>
      </c>
      <c r="U25" s="10">
        <f>S25-T25</f>
        <v/>
      </c>
      <c r="V25" s="10" t="n">
        <v>7089</v>
      </c>
      <c r="W25" s="10" t="n">
        <v>5671.611124403108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3.901971376245677</v>
      </c>
      <c r="AE25" s="10">
        <f>AC25-AD25</f>
        <v/>
      </c>
      <c r="AF25" s="10" t="n">
        <v>0</v>
      </c>
      <c r="AG25" s="10" t="n">
        <v>5671.611124403108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3.901971376245677</v>
      </c>
      <c r="AO25" s="10">
        <f>AM25-AN25</f>
        <v/>
      </c>
      <c r="AP25" s="10" t="n">
        <v>0</v>
      </c>
      <c r="AQ25" s="10" t="n">
        <v>5671.611124403108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2.08672957638241</v>
      </c>
      <c r="AY25" s="10">
        <f>AW25-AX25</f>
        <v/>
      </c>
      <c r="AZ25" s="10" t="n">
        <v>0</v>
      </c>
      <c r="BA25" s="10" t="n">
        <v>3016.831690354493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IFERROR(BH25/13*30,0)</f>
        <v/>
      </c>
    </row>
    <row r="26">
      <c r="A26" s="8" t="n">
        <v>18</v>
      </c>
      <c r="B26" s="8" t="inlineStr">
        <is>
          <t>2026-03-21</t>
        </is>
      </c>
      <c r="C26" s="8" t="inlineStr">
        <is>
          <t>ПТ</t>
        </is>
      </c>
      <c r="D26" s="8" t="inlineStr">
        <is>
          <t>Ларионов Александр Сергеевич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2.452684225496899</v>
      </c>
      <c r="K26" s="10">
        <f>I26-J26</f>
        <v/>
      </c>
      <c r="L26" s="10" t="n">
        <v>0</v>
      </c>
      <c r="M26" s="10" t="n">
        <v>3572.126732738618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2.983860464187871</v>
      </c>
      <c r="U26" s="10">
        <f>S26-T26</f>
        <v/>
      </c>
      <c r="V26" s="10" t="n">
        <v>0</v>
      </c>
      <c r="W26" s="10" t="n">
        <v>4339.815799644483</v>
      </c>
      <c r="X26" s="11">
        <f>V26-W26</f>
        <v/>
      </c>
      <c r="Y26" s="9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2.983860464187871</v>
      </c>
      <c r="AE26" s="10">
        <f>AC26-AD26</f>
        <v/>
      </c>
      <c r="AF26" s="10" t="n">
        <v>0</v>
      </c>
      <c r="AG26" s="10" t="n">
        <v>4339.815799644483</v>
      </c>
      <c r="AH26" s="11">
        <f>AF26-AG26</f>
        <v/>
      </c>
      <c r="AI26" s="9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2.983860464187871</v>
      </c>
      <c r="AO26" s="10">
        <f>AM26-AN26</f>
        <v/>
      </c>
      <c r="AP26" s="10" t="n">
        <v>0</v>
      </c>
      <c r="AQ26" s="10" t="n">
        <v>4339.815799644483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1.59573438193949</v>
      </c>
      <c r="AY26" s="10">
        <f>AW26-AX26</f>
        <v/>
      </c>
      <c r="AZ26" s="10" t="n">
        <v>0</v>
      </c>
      <c r="BA26" s="10" t="n">
        <v>2308.425868327932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IFERROR(BH26/13*30,0)</f>
        <v/>
      </c>
    </row>
    <row r="27">
      <c r="A27" s="8" t="n">
        <v>19</v>
      </c>
      <c r="B27" s="8" t="inlineStr">
        <is>
          <t>2026-03-21</t>
        </is>
      </c>
      <c r="C27" s="8" t="inlineStr">
        <is>
          <t>ПТ</t>
        </is>
      </c>
      <c r="D27" s="8" t="inlineStr">
        <is>
          <t>Попова Наталья Юрьевна</t>
        </is>
      </c>
      <c r="E27" s="9" t="n">
        <v>9</v>
      </c>
      <c r="F27" s="10" t="n">
        <v>0</v>
      </c>
      <c r="G27" s="10" t="n">
        <v>1</v>
      </c>
      <c r="H27" s="10" t="n">
        <v>0</v>
      </c>
      <c r="I27" s="10" t="n">
        <v>10</v>
      </c>
      <c r="J27" s="10" t="n">
        <v>7.924056728528442</v>
      </c>
      <c r="K27" s="10">
        <f>I27-J27</f>
        <v/>
      </c>
      <c r="L27" s="10" t="n">
        <v>14008.5</v>
      </c>
      <c r="M27" s="10" t="n">
        <v>11812.58840191342</v>
      </c>
      <c r="N27" s="11">
        <f>L27-M27</f>
        <v/>
      </c>
      <c r="O27" s="9" t="n">
        <v>4</v>
      </c>
      <c r="P27" s="10" t="n">
        <v>0</v>
      </c>
      <c r="Q27" s="10" t="n">
        <v>0</v>
      </c>
      <c r="R27" s="10" t="n">
        <v>0</v>
      </c>
      <c r="S27" s="10" t="n">
        <v>4</v>
      </c>
      <c r="T27" s="10" t="n">
        <v>9.640164576606969</v>
      </c>
      <c r="U27" s="10">
        <f>S27-T27</f>
        <v/>
      </c>
      <c r="V27" s="10" t="n">
        <v>6973.5</v>
      </c>
      <c r="W27" s="10" t="n">
        <v>14351.24272369208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9.640164576606969</v>
      </c>
      <c r="AE27" s="10">
        <f>AC27-AD27</f>
        <v/>
      </c>
      <c r="AF27" s="10" t="n">
        <v>0</v>
      </c>
      <c r="AG27" s="10" t="n">
        <v>14351.24272369208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9.640164576606969</v>
      </c>
      <c r="AO27" s="10">
        <f>AM27-AN27</f>
        <v/>
      </c>
      <c r="AP27" s="10" t="n">
        <v>0</v>
      </c>
      <c r="AQ27" s="10" t="n">
        <v>14351.24272369208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5.15544954165066</v>
      </c>
      <c r="AY27" s="10">
        <f>AW27-AX27</f>
        <v/>
      </c>
      <c r="AZ27" s="10" t="n">
        <v>0</v>
      </c>
      <c r="BA27" s="10" t="n">
        <v>7633.683427010357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IFERROR(BH27/13*30,0)</f>
        <v/>
      </c>
    </row>
    <row r="28">
      <c r="A28" s="8" t="n">
        <v>20</v>
      </c>
      <c r="B28" s="8" t="inlineStr">
        <is>
          <t>2026-03-21</t>
        </is>
      </c>
      <c r="C28" s="8" t="inlineStr">
        <is>
          <t>ПТ</t>
        </is>
      </c>
      <c r="D28" s="8" t="inlineStr">
        <is>
          <t>Поскотина Екатерина Андреевна</t>
        </is>
      </c>
      <c r="E28" s="9" t="n">
        <v>10</v>
      </c>
      <c r="F28" s="10" t="n">
        <v>0</v>
      </c>
      <c r="G28" s="10" t="n">
        <v>0</v>
      </c>
      <c r="H28" s="10" t="n">
        <v>0</v>
      </c>
      <c r="I28" s="10" t="n">
        <v>10</v>
      </c>
      <c r="J28" s="10" t="n">
        <v>8.112724745874358</v>
      </c>
      <c r="K28" s="10">
        <f>I28-J28</f>
        <v/>
      </c>
      <c r="L28" s="10" t="n">
        <v>15117.25</v>
      </c>
      <c r="M28" s="10" t="n">
        <v>12209.49137221771</v>
      </c>
      <c r="N28" s="11">
        <f>L28-M28</f>
        <v/>
      </c>
      <c r="O28" s="9" t="n">
        <v>8</v>
      </c>
      <c r="P28" s="10" t="n">
        <v>0</v>
      </c>
      <c r="Q28" s="10" t="n">
        <v>1</v>
      </c>
      <c r="R28" s="10" t="n">
        <v>0</v>
      </c>
      <c r="S28" s="10" t="n">
        <v>9</v>
      </c>
      <c r="T28" s="10" t="n">
        <v>9.86969230462142</v>
      </c>
      <c r="U28" s="10">
        <f>S28-T28</f>
        <v/>
      </c>
      <c r="V28" s="10" t="n">
        <v>12975.5</v>
      </c>
      <c r="W28" s="10" t="n">
        <v>14833.44447920813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9.86969230462142</v>
      </c>
      <c r="AE28" s="10">
        <f>AC28-AD28</f>
        <v/>
      </c>
      <c r="AF28" s="10" t="n">
        <v>0</v>
      </c>
      <c r="AG28" s="10" t="n">
        <v>14833.44447920813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9.86969230462142</v>
      </c>
      <c r="AO28" s="10">
        <f>AM28-AN28</f>
        <v/>
      </c>
      <c r="AP28" s="10" t="n">
        <v>0</v>
      </c>
      <c r="AQ28" s="10" t="n">
        <v>14833.44447920813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5.27819834026139</v>
      </c>
      <c r="AY28" s="10">
        <f>AW28-AX28</f>
        <v/>
      </c>
      <c r="AZ28" s="10" t="n">
        <v>0</v>
      </c>
      <c r="BA28" s="10" t="n">
        <v>7890.175190157905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IFERROR(BH28/13*30,0)</f>
        <v/>
      </c>
    </row>
    <row r="29">
      <c r="A29" s="8" t="n">
        <v>21</v>
      </c>
      <c r="B29" s="8" t="inlineStr">
        <is>
          <t>2026-03-21</t>
        </is>
      </c>
      <c r="C29" s="8" t="inlineStr">
        <is>
          <t>ПТ</t>
        </is>
      </c>
      <c r="D29" s="8" t="inlineStr">
        <is>
          <t>Рудакова Ксения Витальевна</t>
        </is>
      </c>
      <c r="E29" s="9" t="n">
        <v>11</v>
      </c>
      <c r="F29" s="10" t="n">
        <v>0</v>
      </c>
      <c r="G29" s="10" t="n">
        <v>1</v>
      </c>
      <c r="H29" s="10" t="n">
        <v>0</v>
      </c>
      <c r="I29" s="10" t="n">
        <v>12</v>
      </c>
      <c r="J29" s="10" t="n">
        <v>11.131413023409</v>
      </c>
      <c r="K29" s="10">
        <f>I29-J29</f>
        <v/>
      </c>
      <c r="L29" s="10" t="n">
        <v>15791.25</v>
      </c>
      <c r="M29" s="10" t="n">
        <v>15328.01471032285</v>
      </c>
      <c r="N29" s="11">
        <f>L29-M29</f>
        <v/>
      </c>
      <c r="O29" s="9" t="n">
        <v>14</v>
      </c>
      <c r="P29" s="10" t="n">
        <v>0</v>
      </c>
      <c r="Q29" s="10" t="n">
        <v>1</v>
      </c>
      <c r="R29" s="10" t="n">
        <v>0</v>
      </c>
      <c r="S29" s="10" t="n">
        <v>15</v>
      </c>
      <c r="T29" s="10" t="n">
        <v>13.54213595285264</v>
      </c>
      <c r="U29" s="10">
        <f>S29-T29</f>
        <v/>
      </c>
      <c r="V29" s="10" t="n">
        <v>26386</v>
      </c>
      <c r="W29" s="10" t="n">
        <v>18622.17255826284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13.54213595285264</v>
      </c>
      <c r="AE29" s="10">
        <f>AC29-AD29</f>
        <v/>
      </c>
      <c r="AF29" s="10" t="n">
        <v>0</v>
      </c>
      <c r="AG29" s="10" t="n">
        <v>18622.17255826284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13.54213595285264</v>
      </c>
      <c r="AO29" s="10">
        <f>AM29-AN29</f>
        <v/>
      </c>
      <c r="AP29" s="10" t="n">
        <v>0</v>
      </c>
      <c r="AQ29" s="10" t="n">
        <v>18622.17255826284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7.242179118033071</v>
      </c>
      <c r="AY29" s="10">
        <f>AW29-AX29</f>
        <v/>
      </c>
      <c r="AZ29" s="10" t="n">
        <v>0</v>
      </c>
      <c r="BA29" s="10" t="n">
        <v>9905.467614888639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IFERROR(BH29/13*30,0)</f>
        <v/>
      </c>
    </row>
    <row r="30">
      <c r="A30" s="8" t="n">
        <v>22</v>
      </c>
      <c r="B30" s="8" t="inlineStr">
        <is>
          <t>2026-03-21</t>
        </is>
      </c>
      <c r="C30" s="8" t="inlineStr">
        <is>
          <t>ПТ</t>
        </is>
      </c>
      <c r="D30" s="8" t="inlineStr">
        <is>
          <t>Свешникова Ирина Валерьевна</t>
        </is>
      </c>
      <c r="E30" s="9" t="n">
        <v>13</v>
      </c>
      <c r="F30" s="10" t="n">
        <v>0</v>
      </c>
      <c r="G30" s="10" t="n">
        <v>3</v>
      </c>
      <c r="H30" s="10" t="n">
        <v>0</v>
      </c>
      <c r="I30" s="10" t="n">
        <v>16</v>
      </c>
      <c r="J30" s="10" t="n">
        <v>16.79145354378646</v>
      </c>
      <c r="K30" s="10">
        <f>I30-J30</f>
        <v/>
      </c>
      <c r="L30" s="10" t="n">
        <v>21014.87</v>
      </c>
      <c r="M30" s="10" t="n">
        <v>26346.79717162769</v>
      </c>
      <c r="N30" s="11">
        <f>L30-M30</f>
        <v/>
      </c>
      <c r="O30" s="9" t="n">
        <v>13</v>
      </c>
      <c r="P30" s="10" t="n">
        <v>0</v>
      </c>
      <c r="Q30" s="10" t="n">
        <v>0</v>
      </c>
      <c r="R30" s="10" t="n">
        <v>0</v>
      </c>
      <c r="S30" s="10" t="n">
        <v>13</v>
      </c>
      <c r="T30" s="10" t="n">
        <v>20.42796779328619</v>
      </c>
      <c r="U30" s="10">
        <f>S30-T30</f>
        <v/>
      </c>
      <c r="V30" s="10" t="n">
        <v>19112.54</v>
      </c>
      <c r="W30" s="10" t="n">
        <v>32009.0117709228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20.42796779328619</v>
      </c>
      <c r="AE30" s="10">
        <f>AC30-AD30</f>
        <v/>
      </c>
      <c r="AF30" s="10" t="n">
        <v>0</v>
      </c>
      <c r="AG30" s="10" t="n">
        <v>32009.0117709228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20.42796779328619</v>
      </c>
      <c r="AO30" s="10">
        <f>AM30-AN30</f>
        <v/>
      </c>
      <c r="AP30" s="10" t="n">
        <v>0</v>
      </c>
      <c r="AQ30" s="10" t="n">
        <v>32009.0117709228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10.92464307635497</v>
      </c>
      <c r="AY30" s="10">
        <f>AW30-AX30</f>
        <v/>
      </c>
      <c r="AZ30" s="10" t="n">
        <v>0</v>
      </c>
      <c r="BA30" s="10" t="n">
        <v>17026.1675156039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IFERROR(BH30/13*30,0)</f>
        <v/>
      </c>
    </row>
    <row r="31">
      <c r="A31" s="8" t="n">
        <v>23</v>
      </c>
      <c r="B31" s="8" t="inlineStr">
        <is>
          <t>2026-03-21</t>
        </is>
      </c>
      <c r="C31" s="8" t="inlineStr">
        <is>
          <t>ПТ</t>
        </is>
      </c>
      <c r="D31" s="8" t="inlineStr">
        <is>
          <t>Унру Юлия Сергеевна</t>
        </is>
      </c>
      <c r="E31" s="9" t="n">
        <v>4</v>
      </c>
      <c r="F31" s="10" t="n">
        <v>0</v>
      </c>
      <c r="G31" s="10" t="n">
        <v>0</v>
      </c>
      <c r="H31" s="10" t="n">
        <v>0</v>
      </c>
      <c r="I31" s="10" t="n">
        <v>4</v>
      </c>
      <c r="J31" s="10" t="n">
        <v>3.962028364264221</v>
      </c>
      <c r="K31" s="10">
        <f>I31-J31</f>
        <v/>
      </c>
      <c r="L31" s="10" t="n">
        <v>6658</v>
      </c>
      <c r="M31" s="10" t="n">
        <v>5197.538896841905</v>
      </c>
      <c r="N31" s="11">
        <f>L31-M31</f>
        <v/>
      </c>
      <c r="O31" s="9" t="n">
        <v>5</v>
      </c>
      <c r="P31" s="10" t="n">
        <v>0</v>
      </c>
      <c r="Q31" s="10" t="n">
        <v>3</v>
      </c>
      <c r="R31" s="10" t="n">
        <v>0</v>
      </c>
      <c r="S31" s="10" t="n">
        <v>8</v>
      </c>
      <c r="T31" s="10" t="n">
        <v>4.820082288303484</v>
      </c>
      <c r="U31" s="10">
        <f>S31-T31</f>
        <v/>
      </c>
      <c r="V31" s="10" t="n">
        <v>7960</v>
      </c>
      <c r="W31" s="10" t="n">
        <v>6314.546798424513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4.820082288303484</v>
      </c>
      <c r="AE31" s="10">
        <f>AC31-AD31</f>
        <v/>
      </c>
      <c r="AF31" s="10" t="n">
        <v>0</v>
      </c>
      <c r="AG31" s="10" t="n">
        <v>6314.546798424513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4.820082288303484</v>
      </c>
      <c r="AO31" s="10">
        <f>AM31-AN31</f>
        <v/>
      </c>
      <c r="AP31" s="10" t="n">
        <v>0</v>
      </c>
      <c r="AQ31" s="10" t="n">
        <v>6314.546798424513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2.57772477082533</v>
      </c>
      <c r="AY31" s="10">
        <f>AW31-AX31</f>
        <v/>
      </c>
      <c r="AZ31" s="10" t="n">
        <v>0</v>
      </c>
      <c r="BA31" s="10" t="n">
        <v>3358.820707884557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IFERROR(BH31/13*30,0)</f>
        <v/>
      </c>
    </row>
    <row r="32">
      <c r="A32" s="7" t="n"/>
      <c r="B32" s="7" t="n"/>
      <c r="C32" s="7" t="n"/>
      <c r="D32" s="7" t="inlineStr">
        <is>
          <t>Итого ТРЕНАЖЕРНЫЙ ЗАЛ</t>
        </is>
      </c>
      <c r="E32" s="12">
        <f>SUM(E14:E31)</f>
        <v/>
      </c>
      <c r="F32" s="13">
        <f>SUM(F14:F31)</f>
        <v/>
      </c>
      <c r="G32" s="13">
        <f>SUM(G14:G31)</f>
        <v/>
      </c>
      <c r="H32" s="13">
        <f>SUM(H14:H31)</f>
        <v/>
      </c>
      <c r="I32" s="13">
        <f>SUM(I14:I31)</f>
        <v/>
      </c>
      <c r="J32" s="13">
        <f>SUM(J14:J31)</f>
        <v/>
      </c>
      <c r="K32" s="13">
        <f>SUM(K14:K31)</f>
        <v/>
      </c>
      <c r="L32" s="13">
        <f>SUM(L14:L31)</f>
        <v/>
      </c>
      <c r="M32" s="13">
        <f>SUM(M14:M31)</f>
        <v/>
      </c>
      <c r="N32" s="14">
        <f>SUM(N14:N31)</f>
        <v/>
      </c>
      <c r="O32" s="12">
        <f>SUM(O14:O31)</f>
        <v/>
      </c>
      <c r="P32" s="13">
        <f>SUM(P14:P31)</f>
        <v/>
      </c>
      <c r="Q32" s="13">
        <f>SUM(Q14:Q31)</f>
        <v/>
      </c>
      <c r="R32" s="13">
        <f>SUM(R14:R31)</f>
        <v/>
      </c>
      <c r="S32" s="13">
        <f>SUM(S14:S31)</f>
        <v/>
      </c>
      <c r="T32" s="13">
        <f>SUM(T14:T31)</f>
        <v/>
      </c>
      <c r="U32" s="13">
        <f>SUM(U14:U31)</f>
        <v/>
      </c>
      <c r="V32" s="13">
        <f>SUM(V14:V31)</f>
        <v/>
      </c>
      <c r="W32" s="13">
        <f>SUM(W14:W31)</f>
        <v/>
      </c>
      <c r="X32" s="14">
        <f>SUM(X14:X31)</f>
        <v/>
      </c>
      <c r="Y32" s="12">
        <f>SUM(Y14:Y31)</f>
        <v/>
      </c>
      <c r="Z32" s="13">
        <f>SUM(Z14:Z31)</f>
        <v/>
      </c>
      <c r="AA32" s="13">
        <f>SUM(AA14:AA31)</f>
        <v/>
      </c>
      <c r="AB32" s="13">
        <f>SUM(AB14:AB31)</f>
        <v/>
      </c>
      <c r="AC32" s="13">
        <f>SUM(AC14:AC31)</f>
        <v/>
      </c>
      <c r="AD32" s="13">
        <f>SUM(AD14:AD31)</f>
        <v/>
      </c>
      <c r="AE32" s="13">
        <f>SUM(AE14:AE31)</f>
        <v/>
      </c>
      <c r="AF32" s="13">
        <f>SUM(AF14:AF31)</f>
        <v/>
      </c>
      <c r="AG32" s="13">
        <f>SUM(AG14:AG31)</f>
        <v/>
      </c>
      <c r="AH32" s="14">
        <f>SUM(AH14:AH31)</f>
        <v/>
      </c>
      <c r="AI32" s="12">
        <f>SUM(AI14:AI31)</f>
        <v/>
      </c>
      <c r="AJ32" s="13">
        <f>SUM(AJ14:AJ31)</f>
        <v/>
      </c>
      <c r="AK32" s="13">
        <f>SUM(AK14:AK31)</f>
        <v/>
      </c>
      <c r="AL32" s="13">
        <f>SUM(AL14:AL31)</f>
        <v/>
      </c>
      <c r="AM32" s="13">
        <f>SUM(AM14:AM31)</f>
        <v/>
      </c>
      <c r="AN32" s="13">
        <f>SUM(AN14:AN31)</f>
        <v/>
      </c>
      <c r="AO32" s="13">
        <f>SUM(AO14:AO31)</f>
        <v/>
      </c>
      <c r="AP32" s="13">
        <f>SUM(AP14:AP31)</f>
        <v/>
      </c>
      <c r="AQ32" s="13">
        <f>SUM(AQ14:AQ31)</f>
        <v/>
      </c>
      <c r="AR32" s="14">
        <f>SUM(AR14:AR31)</f>
        <v/>
      </c>
      <c r="AS32" s="12">
        <f>SUM(AS14:AS31)</f>
        <v/>
      </c>
      <c r="AT32" s="13">
        <f>SUM(AT14:AT31)</f>
        <v/>
      </c>
      <c r="AU32" s="13">
        <f>SUM(AU14:AU31)</f>
        <v/>
      </c>
      <c r="AV32" s="13">
        <f>SUM(AV14:AV31)</f>
        <v/>
      </c>
      <c r="AW32" s="13">
        <f>SUM(AW14:AW31)</f>
        <v/>
      </c>
      <c r="AX32" s="13">
        <f>SUM(AX14:AX31)</f>
        <v/>
      </c>
      <c r="AY32" s="13">
        <f>SUM(AY14:AY31)</f>
        <v/>
      </c>
      <c r="AZ32" s="13">
        <f>SUM(AZ14:AZ31)</f>
        <v/>
      </c>
      <c r="BA32" s="13">
        <f>SUM(BA14:BA31)</f>
        <v/>
      </c>
      <c r="BB32" s="14">
        <f>SUM(BB14:BB31)</f>
        <v/>
      </c>
      <c r="BC32" s="7">
        <f>SUM(BC14:BC31)</f>
        <v/>
      </c>
      <c r="BD32" s="13">
        <f>SUM(BD14:BD31)</f>
        <v/>
      </c>
      <c r="BE32" s="13">
        <f>SUM(BE14:BE31)</f>
        <v/>
      </c>
      <c r="BF32" s="13">
        <f>BE32-BD32</f>
        <v/>
      </c>
      <c r="BG32" s="13">
        <f>SUM(BG14:BG31)</f>
        <v/>
      </c>
      <c r="BH32" s="13">
        <f>SUM(BH14:BH31)</f>
        <v/>
      </c>
      <c r="BI32" s="13">
        <f>BH32-BG32</f>
        <v/>
      </c>
      <c r="BJ32" s="13">
        <f>IFERROR(BH32/13*30,0)</f>
        <v/>
      </c>
    </row>
    <row r="34">
      <c r="A34" s="7" t="n"/>
      <c r="B34" s="7" t="n"/>
      <c r="C34" s="7" t="n"/>
      <c r="D34" s="7" t="inlineStr">
        <is>
          <t>ГРУППОВЫЕ ПРОГРАММЫ</t>
        </is>
      </c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</row>
    <row r="35">
      <c r="A35" s="8" t="n">
        <v>24</v>
      </c>
      <c r="B35" s="8" t="inlineStr">
        <is>
          <t>2026-03-21</t>
        </is>
      </c>
      <c r="C35" s="8" t="inlineStr">
        <is>
          <t>ПТ</t>
        </is>
      </c>
      <c r="D35" s="8" t="inlineStr">
        <is>
          <t>Гудаева Василиса Владимировна</t>
        </is>
      </c>
      <c r="E35" s="9" t="n">
        <v>1</v>
      </c>
      <c r="F35" s="10" t="n">
        <v>0</v>
      </c>
      <c r="G35" s="10" t="n">
        <v>0</v>
      </c>
      <c r="H35" s="10" t="n">
        <v>0</v>
      </c>
      <c r="I35" s="10" t="n">
        <v>1</v>
      </c>
      <c r="J35" s="10" t="n">
        <v>2.830020260188729</v>
      </c>
      <c r="K35" s="10">
        <f>I35-J35</f>
        <v/>
      </c>
      <c r="L35" s="10" t="n">
        <v>1701</v>
      </c>
      <c r="M35" s="10" t="n">
        <v>5329.839886943335</v>
      </c>
      <c r="N35" s="11">
        <f>L35-M35</f>
        <v/>
      </c>
      <c r="O35" s="9" t="n">
        <v>5</v>
      </c>
      <c r="P35" s="10" t="n">
        <v>0</v>
      </c>
      <c r="Q35" s="10" t="n">
        <v>0</v>
      </c>
      <c r="R35" s="10" t="n">
        <v>0</v>
      </c>
      <c r="S35" s="10" t="n">
        <v>5</v>
      </c>
      <c r="T35" s="10" t="n">
        <v>3.442915920216775</v>
      </c>
      <c r="U35" s="10">
        <f>S35-T35</f>
        <v/>
      </c>
      <c r="V35" s="10" t="n">
        <v>10597.5</v>
      </c>
      <c r="W35" s="10" t="n">
        <v>6475.280716929864</v>
      </c>
      <c r="X35" s="11">
        <f>V35-W35</f>
        <v/>
      </c>
      <c r="Y35" s="9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3.442915920216775</v>
      </c>
      <c r="AE35" s="10">
        <f>AC35-AD35</f>
        <v/>
      </c>
      <c r="AF35" s="10" t="n">
        <v>0</v>
      </c>
      <c r="AG35" s="10" t="n">
        <v>6475.280716929864</v>
      </c>
      <c r="AH35" s="11">
        <f>AF35-AG35</f>
        <v/>
      </c>
      <c r="AI35" s="9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3.442915920216775</v>
      </c>
      <c r="AO35" s="10">
        <f>AM35-AN35</f>
        <v/>
      </c>
      <c r="AP35" s="10" t="n">
        <v>0</v>
      </c>
      <c r="AQ35" s="10" t="n">
        <v>6475.280716929864</v>
      </c>
      <c r="AR35" s="11">
        <f>AP35-AQ35</f>
        <v/>
      </c>
      <c r="AS35" s="9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1.84123197916095</v>
      </c>
      <c r="AY35" s="10">
        <f>AW35-AX35</f>
        <v/>
      </c>
      <c r="AZ35" s="10" t="n">
        <v>0</v>
      </c>
      <c r="BA35" s="10" t="n">
        <v>3444.317962267073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IFERROR(BH35/13*30,0)</f>
        <v/>
      </c>
    </row>
    <row r="36">
      <c r="A36" s="8" t="n">
        <v>25</v>
      </c>
      <c r="B36" s="8" t="inlineStr">
        <is>
          <t>2026-03-21</t>
        </is>
      </c>
      <c r="C36" s="8" t="inlineStr">
        <is>
          <t>ПТ</t>
        </is>
      </c>
      <c r="D36" s="8" t="inlineStr">
        <is>
          <t>Колдунова Елена Владимировна</t>
        </is>
      </c>
      <c r="E36" s="9" t="n">
        <v>24</v>
      </c>
      <c r="F36" s="10" t="n">
        <v>4</v>
      </c>
      <c r="G36" s="10" t="n">
        <v>0</v>
      </c>
      <c r="H36" s="10" t="n">
        <v>0</v>
      </c>
      <c r="I36" s="10" t="n">
        <v>28</v>
      </c>
      <c r="J36" s="10" t="n">
        <v>25.28151432435265</v>
      </c>
      <c r="K36" s="10">
        <f>I36-J36</f>
        <v/>
      </c>
      <c r="L36" s="10" t="n">
        <v>41907.67</v>
      </c>
      <c r="M36" s="10" t="n">
        <v>35494.46563006944</v>
      </c>
      <c r="N36" s="11">
        <f>L36-M36</f>
        <v/>
      </c>
      <c r="O36" s="9" t="n">
        <v>25</v>
      </c>
      <c r="P36" s="10" t="n">
        <v>7</v>
      </c>
      <c r="Q36" s="10" t="n">
        <v>0</v>
      </c>
      <c r="R36" s="10" t="n">
        <v>0</v>
      </c>
      <c r="S36" s="10" t="n">
        <v>32</v>
      </c>
      <c r="T36" s="10" t="n">
        <v>30.75671555393652</v>
      </c>
      <c r="U36" s="10">
        <f>S36-T36</f>
        <v/>
      </c>
      <c r="V36" s="10" t="n">
        <v>47533.41</v>
      </c>
      <c r="W36" s="10" t="n">
        <v>43122.61413614995</v>
      </c>
      <c r="X36" s="11">
        <f>V36-W36</f>
        <v/>
      </c>
      <c r="Y36" s="9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30.75671555393652</v>
      </c>
      <c r="AE36" s="10">
        <f>AC36-AD36</f>
        <v/>
      </c>
      <c r="AF36" s="10" t="n">
        <v>0</v>
      </c>
      <c r="AG36" s="10" t="n">
        <v>43122.61413614995</v>
      </c>
      <c r="AH36" s="11">
        <f>AF36-AG36</f>
        <v/>
      </c>
      <c r="AI36" s="9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30.75671555393652</v>
      </c>
      <c r="AO36" s="10">
        <f>AM36-AN36</f>
        <v/>
      </c>
      <c r="AP36" s="10" t="n">
        <v>0</v>
      </c>
      <c r="AQ36" s="10" t="n">
        <v>43122.61413614995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16.44833901383782</v>
      </c>
      <c r="AY36" s="10">
        <f>AW36-AX36</f>
        <v/>
      </c>
      <c r="AZ36" s="10" t="n">
        <v>0</v>
      </c>
      <c r="BA36" s="10" t="n">
        <v>22937.69196148072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IFERROR(BH36/13*30,0)</f>
        <v/>
      </c>
    </row>
    <row r="37">
      <c r="A37" s="8" t="n">
        <v>26</v>
      </c>
      <c r="B37" s="8" t="inlineStr">
        <is>
          <t>2026-03-21</t>
        </is>
      </c>
      <c r="C37" s="8" t="inlineStr">
        <is>
          <t>ПТ</t>
        </is>
      </c>
      <c r="D37" s="8" t="inlineStr">
        <is>
          <t>Назарова Анастасия Владимировна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>
        <f>I37-J37</f>
        <v/>
      </c>
      <c r="L37" s="10" t="n">
        <v>0</v>
      </c>
      <c r="M37" s="10" t="n">
        <v>0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>
        <f>S37-T37</f>
        <v/>
      </c>
      <c r="V37" s="10" t="n">
        <v>0</v>
      </c>
      <c r="W37" s="10" t="n">
        <v>0</v>
      </c>
      <c r="X37" s="11">
        <f>V37-W37</f>
        <v/>
      </c>
      <c r="Y37" s="9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>
        <f>AC37-AD37</f>
        <v/>
      </c>
      <c r="AF37" s="10" t="n">
        <v>0</v>
      </c>
      <c r="AG37" s="10" t="n">
        <v>0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>
        <f>AM37-AN37</f>
        <v/>
      </c>
      <c r="AP37" s="10" t="n">
        <v>0</v>
      </c>
      <c r="AQ37" s="10" t="n">
        <v>0</v>
      </c>
      <c r="AR37" s="11">
        <f>AP37-AQ37</f>
        <v/>
      </c>
      <c r="AS37" s="9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>
        <f>AW37-AX37</f>
        <v/>
      </c>
      <c r="AZ37" s="10" t="n">
        <v>0</v>
      </c>
      <c r="BA37" s="10" t="n">
        <v>0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IFERROR(BH37/13*30,0)</f>
        <v/>
      </c>
    </row>
    <row r="38">
      <c r="A38" s="8" t="n">
        <v>27</v>
      </c>
      <c r="B38" s="8" t="inlineStr">
        <is>
          <t>2026-03-21</t>
        </is>
      </c>
      <c r="C38" s="8" t="inlineStr">
        <is>
          <t>ПТ</t>
        </is>
      </c>
      <c r="D38" s="8" t="inlineStr">
        <is>
          <t>Нигамедзянова Милена Маратовна</t>
        </is>
      </c>
      <c r="E38" s="9" t="n">
        <v>9</v>
      </c>
      <c r="F38" s="10" t="n">
        <v>1</v>
      </c>
      <c r="G38" s="10" t="n">
        <v>4</v>
      </c>
      <c r="H38" s="10" t="n">
        <v>0</v>
      </c>
      <c r="I38" s="10" t="n">
        <v>14</v>
      </c>
      <c r="J38" s="10" t="n">
        <v>11.88608509279266</v>
      </c>
      <c r="K38" s="10">
        <f>I38-J38</f>
        <v/>
      </c>
      <c r="L38" s="10" t="n">
        <v>14291.5</v>
      </c>
      <c r="M38" s="10" t="n">
        <v>16915.62659154002</v>
      </c>
      <c r="N38" s="11">
        <f>L38-M38</f>
        <v/>
      </c>
      <c r="O38" s="9" t="n">
        <v>13</v>
      </c>
      <c r="P38" s="10" t="n">
        <v>0</v>
      </c>
      <c r="Q38" s="10" t="n">
        <v>0</v>
      </c>
      <c r="R38" s="10" t="n">
        <v>0</v>
      </c>
      <c r="S38" s="10" t="n">
        <v>13</v>
      </c>
      <c r="T38" s="10" t="n">
        <v>14.46024686491045</v>
      </c>
      <c r="U38" s="10">
        <f>S38-T38</f>
        <v/>
      </c>
      <c r="V38" s="10" t="n">
        <v>21893.5</v>
      </c>
      <c r="W38" s="10" t="n">
        <v>20550.97958032705</v>
      </c>
      <c r="X38" s="11">
        <f>V38-W38</f>
        <v/>
      </c>
      <c r="Y38" s="9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14.46024686491045</v>
      </c>
      <c r="AE38" s="10">
        <f>AC38-AD38</f>
        <v/>
      </c>
      <c r="AF38" s="10" t="n">
        <v>0</v>
      </c>
      <c r="AG38" s="10" t="n">
        <v>20550.97958032705</v>
      </c>
      <c r="AH38" s="11">
        <f>AF38-AG38</f>
        <v/>
      </c>
      <c r="AI38" s="9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14.46024686491045</v>
      </c>
      <c r="AO38" s="10">
        <f>AM38-AN38</f>
        <v/>
      </c>
      <c r="AP38" s="10" t="n">
        <v>0</v>
      </c>
      <c r="AQ38" s="10" t="n">
        <v>20550.97958032705</v>
      </c>
      <c r="AR38" s="11">
        <f>AP38-AQ38</f>
        <v/>
      </c>
      <c r="AS38" s="9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7.733174312475991</v>
      </c>
      <c r="AY38" s="10">
        <f>AW38-AX38</f>
        <v/>
      </c>
      <c r="AZ38" s="10" t="n">
        <v>0</v>
      </c>
      <c r="BA38" s="10" t="n">
        <v>10931.43466747883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IFERROR(BH38/13*30,0)</f>
        <v/>
      </c>
    </row>
    <row r="39">
      <c r="A39" s="8" t="n">
        <v>28</v>
      </c>
      <c r="B39" s="8" t="inlineStr">
        <is>
          <t>2026-03-21</t>
        </is>
      </c>
      <c r="C39" s="8" t="inlineStr">
        <is>
          <t>ПТ</t>
        </is>
      </c>
      <c r="D39" s="8" t="inlineStr">
        <is>
          <t>Попова Елизавета Андреевна</t>
        </is>
      </c>
      <c r="E39" s="9" t="n">
        <v>1</v>
      </c>
      <c r="F39" s="10" t="n">
        <v>0</v>
      </c>
      <c r="G39" s="10" t="n">
        <v>0</v>
      </c>
      <c r="H39" s="10" t="n">
        <v>0</v>
      </c>
      <c r="I39" s="10" t="n">
        <v>1</v>
      </c>
      <c r="J39" s="10" t="n">
        <v>6.79204862445295</v>
      </c>
      <c r="K39" s="10">
        <f>I39-J39</f>
        <v/>
      </c>
      <c r="L39" s="10" t="n">
        <v>1990</v>
      </c>
      <c r="M39" s="10" t="n">
        <v>10924.28175408953</v>
      </c>
      <c r="N39" s="11">
        <f>L39-M39</f>
        <v/>
      </c>
      <c r="O39" s="9" t="n">
        <v>6</v>
      </c>
      <c r="P39" s="10" t="n">
        <v>0</v>
      </c>
      <c r="Q39" s="10" t="n">
        <v>0</v>
      </c>
      <c r="R39" s="10" t="n">
        <v>0</v>
      </c>
      <c r="S39" s="10" t="n">
        <v>6</v>
      </c>
      <c r="T39" s="10" t="n">
        <v>8.262998208520258</v>
      </c>
      <c r="U39" s="10">
        <f>S39-T39</f>
        <v/>
      </c>
      <c r="V39" s="10" t="n">
        <v>8943.5</v>
      </c>
      <c r="W39" s="10" t="n">
        <v>13272.02927087043</v>
      </c>
      <c r="X39" s="11">
        <f>V39-W39</f>
        <v/>
      </c>
      <c r="Y39" s="9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8.262998208520258</v>
      </c>
      <c r="AE39" s="10">
        <f>AC39-AD39</f>
        <v/>
      </c>
      <c r="AF39" s="10" t="n">
        <v>0</v>
      </c>
      <c r="AG39" s="10" t="n">
        <v>13272.02927087043</v>
      </c>
      <c r="AH39" s="11">
        <f>AF39-AG39</f>
        <v/>
      </c>
      <c r="AI39" s="9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8.262998208520258</v>
      </c>
      <c r="AO39" s="10">
        <f>AM39-AN39</f>
        <v/>
      </c>
      <c r="AP39" s="10" t="n">
        <v>0</v>
      </c>
      <c r="AQ39" s="10" t="n">
        <v>13272.02927087043</v>
      </c>
      <c r="AR39" s="11">
        <f>AP39-AQ39</f>
        <v/>
      </c>
      <c r="AS39" s="9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4.418956749986281</v>
      </c>
      <c r="AY39" s="10">
        <f>AW39-AX39</f>
        <v/>
      </c>
      <c r="AZ39" s="10" t="n">
        <v>0</v>
      </c>
      <c r="BA39" s="10" t="n">
        <v>7059.630433299179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IFERROR(BH39/13*30,0)</f>
        <v/>
      </c>
    </row>
    <row r="40">
      <c r="A40" s="8" t="n">
        <v>29</v>
      </c>
      <c r="B40" s="8" t="inlineStr">
        <is>
          <t>2026-03-21</t>
        </is>
      </c>
      <c r="C40" s="8" t="inlineStr">
        <is>
          <t>ПТ</t>
        </is>
      </c>
      <c r="D40" s="8" t="inlineStr">
        <is>
          <t>Рузгар Мария Дмитриевна</t>
        </is>
      </c>
      <c r="E40" s="9" t="n">
        <v>8</v>
      </c>
      <c r="F40" s="10" t="n">
        <v>2</v>
      </c>
      <c r="G40" s="10" t="n">
        <v>1</v>
      </c>
      <c r="H40" s="10" t="n">
        <v>0</v>
      </c>
      <c r="I40" s="10" t="n">
        <v>11</v>
      </c>
      <c r="J40" s="10" t="n">
        <v>8.678728797912104</v>
      </c>
      <c r="K40" s="10">
        <f>I40-J40</f>
        <v/>
      </c>
      <c r="L40" s="10" t="n">
        <v>14173</v>
      </c>
      <c r="M40" s="10" t="n">
        <v>10735.28033965892</v>
      </c>
      <c r="N40" s="11">
        <f>L40-M40</f>
        <v/>
      </c>
      <c r="O40" s="9" t="n">
        <v>8</v>
      </c>
      <c r="P40" s="10" t="n">
        <v>1</v>
      </c>
      <c r="Q40" s="10" t="n">
        <v>1</v>
      </c>
      <c r="R40" s="10" t="n">
        <v>0</v>
      </c>
      <c r="S40" s="10" t="n">
        <v>10</v>
      </c>
      <c r="T40" s="10" t="n">
        <v>10.55827548866477</v>
      </c>
      <c r="U40" s="10">
        <f>S40-T40</f>
        <v/>
      </c>
      <c r="V40" s="10" t="n">
        <v>15729</v>
      </c>
      <c r="W40" s="10" t="n">
        <v>13042.40938729136</v>
      </c>
      <c r="X40" s="11">
        <f>V40-W40</f>
        <v/>
      </c>
      <c r="Y40" s="9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10.55827548866477</v>
      </c>
      <c r="AE40" s="10">
        <f>AC40-AD40</f>
        <v/>
      </c>
      <c r="AF40" s="10" t="n">
        <v>0</v>
      </c>
      <c r="AG40" s="10" t="n">
        <v>13042.40938729136</v>
      </c>
      <c r="AH40" s="11">
        <f>AF40-AG40</f>
        <v/>
      </c>
      <c r="AI40" s="9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10.55827548866477</v>
      </c>
      <c r="AO40" s="10">
        <f>AM40-AN40</f>
        <v/>
      </c>
      <c r="AP40" s="10" t="n">
        <v>0</v>
      </c>
      <c r="AQ40" s="10" t="n">
        <v>13042.40938729136</v>
      </c>
      <c r="AR40" s="11">
        <f>AP40-AQ40</f>
        <v/>
      </c>
      <c r="AS40" s="9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5.646444736093581</v>
      </c>
      <c r="AY40" s="10">
        <f>AW40-AX40</f>
        <v/>
      </c>
      <c r="AZ40" s="10" t="n">
        <v>0</v>
      </c>
      <c r="BA40" s="10" t="n">
        <v>6937.491498467013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IFERROR(BH40/13*30,0)</f>
        <v/>
      </c>
    </row>
    <row r="41">
      <c r="A41" s="8" t="n">
        <v>30</v>
      </c>
      <c r="B41" s="8" t="inlineStr">
        <is>
          <t>2026-03-21</t>
        </is>
      </c>
      <c r="C41" s="8" t="inlineStr">
        <is>
          <t>ПТ</t>
        </is>
      </c>
      <c r="D41" s="8" t="inlineStr">
        <is>
          <t>Чепчугова Екатерина Александровна</t>
        </is>
      </c>
      <c r="E41" s="9" t="n">
        <v>13</v>
      </c>
      <c r="F41" s="10" t="n">
        <v>3</v>
      </c>
      <c r="G41" s="10" t="n">
        <v>0</v>
      </c>
      <c r="H41" s="10" t="n">
        <v>0</v>
      </c>
      <c r="I41" s="10" t="n">
        <v>16</v>
      </c>
      <c r="J41" s="10" t="n">
        <v>15.28210940501914</v>
      </c>
      <c r="K41" s="10">
        <f>I41-J41</f>
        <v/>
      </c>
      <c r="L41" s="10" t="n">
        <v>31720.12</v>
      </c>
      <c r="M41" s="10" t="n">
        <v>27726.50749697118</v>
      </c>
      <c r="N41" s="11">
        <f>L41-M41</f>
        <v/>
      </c>
      <c r="O41" s="9" t="n">
        <v>9</v>
      </c>
      <c r="P41" s="10" t="n">
        <v>5</v>
      </c>
      <c r="Q41" s="10" t="n">
        <v>0</v>
      </c>
      <c r="R41" s="10" t="n">
        <v>0</v>
      </c>
      <c r="S41" s="10" t="n">
        <v>14</v>
      </c>
      <c r="T41" s="10" t="n">
        <v>18.59174596917058</v>
      </c>
      <c r="U41" s="10">
        <f>S41-T41</f>
        <v/>
      </c>
      <c r="V41" s="10" t="n">
        <v>24814.5</v>
      </c>
      <c r="W41" s="10" t="n">
        <v>33685.23692105004</v>
      </c>
      <c r="X41" s="11">
        <f>V41-W41</f>
        <v/>
      </c>
      <c r="Y41" s="9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18.59174596917058</v>
      </c>
      <c r="AE41" s="10">
        <f>AC41-AD41</f>
        <v/>
      </c>
      <c r="AF41" s="10" t="n">
        <v>0</v>
      </c>
      <c r="AG41" s="10" t="n">
        <v>33685.23692105004</v>
      </c>
      <c r="AH41" s="11">
        <f>AF41-AG41</f>
        <v/>
      </c>
      <c r="AI41" s="9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18.59174596917058</v>
      </c>
      <c r="AO41" s="10">
        <f>AM41-AN41</f>
        <v/>
      </c>
      <c r="AP41" s="10" t="n">
        <v>0</v>
      </c>
      <c r="AQ41" s="10" t="n">
        <v>33685.23692105004</v>
      </c>
      <c r="AR41" s="11">
        <f>AP41-AQ41</f>
        <v/>
      </c>
      <c r="AS41" s="9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9.942652687469131</v>
      </c>
      <c r="AY41" s="10">
        <f>AW41-AX41</f>
        <v/>
      </c>
      <c r="AZ41" s="10" t="n">
        <v>0</v>
      </c>
      <c r="BA41" s="10" t="n">
        <v>17917.78173987871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IFERROR(BH41/13*30,0)</f>
        <v/>
      </c>
    </row>
    <row r="42">
      <c r="A42" s="8" t="n">
        <v>31</v>
      </c>
      <c r="B42" s="8" t="inlineStr">
        <is>
          <t>2026-03-21</t>
        </is>
      </c>
      <c r="C42" s="8" t="inlineStr">
        <is>
          <t>ПТ</t>
        </is>
      </c>
      <c r="D42" s="8" t="inlineStr">
        <is>
          <t>Шефер Александра Вячеславовна</t>
        </is>
      </c>
      <c r="E42" s="9" t="n">
        <v>4</v>
      </c>
      <c r="F42" s="10" t="n">
        <v>0</v>
      </c>
      <c r="G42" s="10" t="n">
        <v>0</v>
      </c>
      <c r="H42" s="10" t="n">
        <v>0</v>
      </c>
      <c r="I42" s="10" t="n">
        <v>4</v>
      </c>
      <c r="J42" s="10" t="n">
        <v>4.150696381610136</v>
      </c>
      <c r="K42" s="10">
        <f>I42-J42</f>
        <v/>
      </c>
      <c r="L42" s="10" t="n">
        <v>6661.5</v>
      </c>
      <c r="M42" s="10" t="n">
        <v>6218.146534767224</v>
      </c>
      <c r="N42" s="11">
        <f>L42-M42</f>
        <v/>
      </c>
      <c r="O42" s="9" t="n">
        <v>6</v>
      </c>
      <c r="P42" s="10" t="n">
        <v>0</v>
      </c>
      <c r="Q42" s="10" t="n">
        <v>0</v>
      </c>
      <c r="R42" s="10" t="n">
        <v>0</v>
      </c>
      <c r="S42" s="10" t="n">
        <v>6</v>
      </c>
      <c r="T42" s="10" t="n">
        <v>5.049610016317936</v>
      </c>
      <c r="U42" s="10">
        <f>S42-T42</f>
        <v/>
      </c>
      <c r="V42" s="10" t="n">
        <v>11255</v>
      </c>
      <c r="W42" s="10" t="n">
        <v>7554.494169751509</v>
      </c>
      <c r="X42" s="11">
        <f>V42-W42</f>
        <v/>
      </c>
      <c r="Y42" s="9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5.049610016317936</v>
      </c>
      <c r="AE42" s="10">
        <f>AC42-AD42</f>
        <v/>
      </c>
      <c r="AF42" s="10" t="n">
        <v>0</v>
      </c>
      <c r="AG42" s="10" t="n">
        <v>7554.494169751509</v>
      </c>
      <c r="AH42" s="11">
        <f>AF42-AG42</f>
        <v/>
      </c>
      <c r="AI42" s="9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5.049610016317936</v>
      </c>
      <c r="AO42" s="10">
        <f>AM42-AN42</f>
        <v/>
      </c>
      <c r="AP42" s="10" t="n">
        <v>0</v>
      </c>
      <c r="AQ42" s="10" t="n">
        <v>7554.494169751509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2.70047356943606</v>
      </c>
      <c r="AY42" s="10">
        <f>AW42-AX42</f>
        <v/>
      </c>
      <c r="AZ42" s="10" t="n">
        <v>0</v>
      </c>
      <c r="BA42" s="10" t="n">
        <v>4018.370955978252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IFERROR(BH42/13*30,0)</f>
        <v/>
      </c>
    </row>
    <row r="43">
      <c r="A43" s="7" t="n"/>
      <c r="B43" s="7" t="n"/>
      <c r="C43" s="7" t="n"/>
      <c r="D43" s="7" t="inlineStr">
        <is>
          <t>Итого ГРУППОВЫЕ ПРОГРАММЫ</t>
        </is>
      </c>
      <c r="E43" s="12">
        <f>SUM(E35:E42)</f>
        <v/>
      </c>
      <c r="F43" s="13">
        <f>SUM(F35:F42)</f>
        <v/>
      </c>
      <c r="G43" s="13">
        <f>SUM(G35:G42)</f>
        <v/>
      </c>
      <c r="H43" s="13">
        <f>SUM(H35:H42)</f>
        <v/>
      </c>
      <c r="I43" s="13">
        <f>SUM(I35:I42)</f>
        <v/>
      </c>
      <c r="J43" s="13">
        <f>SUM(J35:J42)</f>
        <v/>
      </c>
      <c r="K43" s="13">
        <f>SUM(K35:K42)</f>
        <v/>
      </c>
      <c r="L43" s="13">
        <f>SUM(L35:L42)</f>
        <v/>
      </c>
      <c r="M43" s="13">
        <f>SUM(M35:M42)</f>
        <v/>
      </c>
      <c r="N43" s="14">
        <f>SUM(N35:N42)</f>
        <v/>
      </c>
      <c r="O43" s="12">
        <f>SUM(O35:O42)</f>
        <v/>
      </c>
      <c r="P43" s="13">
        <f>SUM(P35:P42)</f>
        <v/>
      </c>
      <c r="Q43" s="13">
        <f>SUM(Q35:Q42)</f>
        <v/>
      </c>
      <c r="R43" s="13">
        <f>SUM(R35:R42)</f>
        <v/>
      </c>
      <c r="S43" s="13">
        <f>SUM(S35:S42)</f>
        <v/>
      </c>
      <c r="T43" s="13">
        <f>SUM(T35:T42)</f>
        <v/>
      </c>
      <c r="U43" s="13">
        <f>SUM(U35:U42)</f>
        <v/>
      </c>
      <c r="V43" s="13">
        <f>SUM(V35:V42)</f>
        <v/>
      </c>
      <c r="W43" s="13">
        <f>SUM(W35:W42)</f>
        <v/>
      </c>
      <c r="X43" s="14">
        <f>SUM(X35:X42)</f>
        <v/>
      </c>
      <c r="Y43" s="12">
        <f>SUM(Y35:Y42)</f>
        <v/>
      </c>
      <c r="Z43" s="13">
        <f>SUM(Z35:Z42)</f>
        <v/>
      </c>
      <c r="AA43" s="13">
        <f>SUM(AA35:AA42)</f>
        <v/>
      </c>
      <c r="AB43" s="13">
        <f>SUM(AB35:AB42)</f>
        <v/>
      </c>
      <c r="AC43" s="13">
        <f>SUM(AC35:AC42)</f>
        <v/>
      </c>
      <c r="AD43" s="13">
        <f>SUM(AD35:AD42)</f>
        <v/>
      </c>
      <c r="AE43" s="13">
        <f>SUM(AE35:AE42)</f>
        <v/>
      </c>
      <c r="AF43" s="13">
        <f>SUM(AF35:AF42)</f>
        <v/>
      </c>
      <c r="AG43" s="13">
        <f>SUM(AG35:AG42)</f>
        <v/>
      </c>
      <c r="AH43" s="14">
        <f>SUM(AH35:AH42)</f>
        <v/>
      </c>
      <c r="AI43" s="12">
        <f>SUM(AI35:AI42)</f>
        <v/>
      </c>
      <c r="AJ43" s="13">
        <f>SUM(AJ35:AJ42)</f>
        <v/>
      </c>
      <c r="AK43" s="13">
        <f>SUM(AK35:AK42)</f>
        <v/>
      </c>
      <c r="AL43" s="13">
        <f>SUM(AL35:AL42)</f>
        <v/>
      </c>
      <c r="AM43" s="13">
        <f>SUM(AM35:AM42)</f>
        <v/>
      </c>
      <c r="AN43" s="13">
        <f>SUM(AN35:AN42)</f>
        <v/>
      </c>
      <c r="AO43" s="13">
        <f>SUM(AO35:AO42)</f>
        <v/>
      </c>
      <c r="AP43" s="13">
        <f>SUM(AP35:AP42)</f>
        <v/>
      </c>
      <c r="AQ43" s="13">
        <f>SUM(AQ35:AQ42)</f>
        <v/>
      </c>
      <c r="AR43" s="14">
        <f>SUM(AR35:AR42)</f>
        <v/>
      </c>
      <c r="AS43" s="12">
        <f>SUM(AS35:AS42)</f>
        <v/>
      </c>
      <c r="AT43" s="13">
        <f>SUM(AT35:AT42)</f>
        <v/>
      </c>
      <c r="AU43" s="13">
        <f>SUM(AU35:AU42)</f>
        <v/>
      </c>
      <c r="AV43" s="13">
        <f>SUM(AV35:AV42)</f>
        <v/>
      </c>
      <c r="AW43" s="13">
        <f>SUM(AW35:AW42)</f>
        <v/>
      </c>
      <c r="AX43" s="13">
        <f>SUM(AX35:AX42)</f>
        <v/>
      </c>
      <c r="AY43" s="13">
        <f>SUM(AY35:AY42)</f>
        <v/>
      </c>
      <c r="AZ43" s="13">
        <f>SUM(AZ35:AZ42)</f>
        <v/>
      </c>
      <c r="BA43" s="13">
        <f>SUM(BA35:BA42)</f>
        <v/>
      </c>
      <c r="BB43" s="14">
        <f>SUM(BB35:BB42)</f>
        <v/>
      </c>
      <c r="BC43" s="7">
        <f>SUM(BC35:BC42)</f>
        <v/>
      </c>
      <c r="BD43" s="13">
        <f>SUM(BD35:BD42)</f>
        <v/>
      </c>
      <c r="BE43" s="13">
        <f>SUM(BE35:BE42)</f>
        <v/>
      </c>
      <c r="BF43" s="13">
        <f>BE43-BD43</f>
        <v/>
      </c>
      <c r="BG43" s="13">
        <f>SUM(BG35:BG42)</f>
        <v/>
      </c>
      <c r="BH43" s="13">
        <f>SUM(BH35:BH42)</f>
        <v/>
      </c>
      <c r="BI43" s="13">
        <f>BH43-BG43</f>
        <v/>
      </c>
      <c r="BJ43" s="13">
        <f>IFERROR(BH43/13*30,0)</f>
        <v/>
      </c>
    </row>
    <row r="45">
      <c r="A45" s="15" t="n"/>
      <c r="B45" s="15" t="n"/>
      <c r="C45" s="15" t="n"/>
      <c r="D45" s="15" t="inlineStr">
        <is>
          <t>Итого</t>
        </is>
      </c>
      <c r="E45" s="16">
        <f>SUM(E11,E32,E43)</f>
        <v/>
      </c>
      <c r="F45" s="17">
        <f>SUM(F11,F32,F43)</f>
        <v/>
      </c>
      <c r="G45" s="17">
        <f>SUM(G11,G32,G43)</f>
        <v/>
      </c>
      <c r="H45" s="17">
        <f>SUM(H11,H32,H43)</f>
        <v/>
      </c>
      <c r="I45" s="17">
        <f>SUM(I11,I32,I43)</f>
        <v/>
      </c>
      <c r="J45" s="17">
        <f>SUM(J11,J32,J43)</f>
        <v/>
      </c>
      <c r="K45" s="17">
        <f>SUM(K11,K32,K43)</f>
        <v/>
      </c>
      <c r="L45" s="17">
        <f>SUM(L11,L32,L43)</f>
        <v/>
      </c>
      <c r="M45" s="17">
        <f>SUM(M11,M32,M43)</f>
        <v/>
      </c>
      <c r="N45" s="18">
        <f>SUM(N11,N32,N43)</f>
        <v/>
      </c>
      <c r="O45" s="16">
        <f>SUM(O11,O32,O43)</f>
        <v/>
      </c>
      <c r="P45" s="17">
        <f>SUM(P11,P32,P43)</f>
        <v/>
      </c>
      <c r="Q45" s="17">
        <f>SUM(Q11,Q32,Q43)</f>
        <v/>
      </c>
      <c r="R45" s="17">
        <f>SUM(R11,R32,R43)</f>
        <v/>
      </c>
      <c r="S45" s="17">
        <f>SUM(S11,S32,S43)</f>
        <v/>
      </c>
      <c r="T45" s="17">
        <f>SUM(T11,T32,T43)</f>
        <v/>
      </c>
      <c r="U45" s="17">
        <f>SUM(U11,U32,U43)</f>
        <v/>
      </c>
      <c r="V45" s="17">
        <f>SUM(V11,V32,V43)</f>
        <v/>
      </c>
      <c r="W45" s="17">
        <f>SUM(W11,W32,W43)</f>
        <v/>
      </c>
      <c r="X45" s="18">
        <f>SUM(X11,X32,X43)</f>
        <v/>
      </c>
      <c r="Y45" s="16">
        <f>SUM(Y11,Y32,Y43)</f>
        <v/>
      </c>
      <c r="Z45" s="17">
        <f>SUM(Z11,Z32,Z43)</f>
        <v/>
      </c>
      <c r="AA45" s="17">
        <f>SUM(AA11,AA32,AA43)</f>
        <v/>
      </c>
      <c r="AB45" s="17">
        <f>SUM(AB11,AB32,AB43)</f>
        <v/>
      </c>
      <c r="AC45" s="17">
        <f>SUM(AC11,AC32,AC43)</f>
        <v/>
      </c>
      <c r="AD45" s="17">
        <f>SUM(AD11,AD32,AD43)</f>
        <v/>
      </c>
      <c r="AE45" s="17">
        <f>SUM(AE11,AE32,AE43)</f>
        <v/>
      </c>
      <c r="AF45" s="17">
        <f>SUM(AF11,AF32,AF43)</f>
        <v/>
      </c>
      <c r="AG45" s="17">
        <f>SUM(AG11,AG32,AG43)</f>
        <v/>
      </c>
      <c r="AH45" s="18">
        <f>SUM(AH11,AH32,AH43)</f>
        <v/>
      </c>
      <c r="AI45" s="16">
        <f>SUM(AI11,AI32,AI43)</f>
        <v/>
      </c>
      <c r="AJ45" s="17">
        <f>SUM(AJ11,AJ32,AJ43)</f>
        <v/>
      </c>
      <c r="AK45" s="17">
        <f>SUM(AK11,AK32,AK43)</f>
        <v/>
      </c>
      <c r="AL45" s="17">
        <f>SUM(AL11,AL32,AL43)</f>
        <v/>
      </c>
      <c r="AM45" s="17">
        <f>SUM(AM11,AM32,AM43)</f>
        <v/>
      </c>
      <c r="AN45" s="17">
        <f>SUM(AN11,AN32,AN43)</f>
        <v/>
      </c>
      <c r="AO45" s="17">
        <f>SUM(AO11,AO32,AO43)</f>
        <v/>
      </c>
      <c r="AP45" s="17">
        <f>SUM(AP11,AP32,AP43)</f>
        <v/>
      </c>
      <c r="AQ45" s="17">
        <f>SUM(AQ11,AQ32,AQ43)</f>
        <v/>
      </c>
      <c r="AR45" s="18">
        <f>SUM(AR11,AR32,AR43)</f>
        <v/>
      </c>
      <c r="AS45" s="16">
        <f>SUM(AS11,AS32,AS43)</f>
        <v/>
      </c>
      <c r="AT45" s="17">
        <f>SUM(AT11,AT32,AT43)</f>
        <v/>
      </c>
      <c r="AU45" s="17">
        <f>SUM(AU11,AU32,AU43)</f>
        <v/>
      </c>
      <c r="AV45" s="17">
        <f>SUM(AV11,AV32,AV43)</f>
        <v/>
      </c>
      <c r="AW45" s="17">
        <f>SUM(AW11,AW32,AW43)</f>
        <v/>
      </c>
      <c r="AX45" s="17">
        <f>SUM(AX11,AX32,AX43)</f>
        <v/>
      </c>
      <c r="AY45" s="17">
        <f>SUM(AY11,AY32,AY43)</f>
        <v/>
      </c>
      <c r="AZ45" s="17">
        <f>SUM(AZ11,AZ32,AZ43)</f>
        <v/>
      </c>
      <c r="BA45" s="17">
        <f>SUM(BA11,BA32,BA43)</f>
        <v/>
      </c>
      <c r="BB45" s="18">
        <f>SUM(BB11,BB32,BB43)</f>
        <v/>
      </c>
      <c r="BC45" s="16">
        <f>SUM(BC11,BC32,BC43)</f>
        <v/>
      </c>
      <c r="BD45" s="17">
        <f>SUM(BD11,BD32,BD43)</f>
        <v/>
      </c>
      <c r="BE45" s="17">
        <f>SUM(BE11,BE32,BE43)</f>
        <v/>
      </c>
      <c r="BF45" s="17">
        <f>BE45-BD45</f>
        <v/>
      </c>
      <c r="BG45" s="17">
        <f>SUM(BG11,BG32,BG43)</f>
        <v/>
      </c>
      <c r="BH45" s="17">
        <f>SUM(BH11,BH32,BH43)</f>
        <v/>
      </c>
      <c r="BI45" s="17">
        <f>BH45-BG45</f>
        <v/>
      </c>
      <c r="BJ45" s="17">
        <f>IFERROR(BH45/13*30,0)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31">
    <cfRule type="dataBar" priority="2">
      <dataBar showValue="1">
        <cfvo type="min"/>
        <cfvo type="max"/>
        <color rgb="00D8B4FE"/>
      </dataBar>
    </cfRule>
  </conditionalFormatting>
  <conditionalFormatting sqref="K35:K42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31">
    <cfRule type="dataBar" priority="5">
      <dataBar showValue="1">
        <cfvo type="min"/>
        <cfvo type="max"/>
        <color rgb="00D8B4FE"/>
      </dataBar>
    </cfRule>
  </conditionalFormatting>
  <conditionalFormatting sqref="N35:N42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31">
    <cfRule type="dataBar" priority="8">
      <dataBar showValue="1">
        <cfvo type="min"/>
        <cfvo type="max"/>
        <color rgb="00D8B4FE"/>
      </dataBar>
    </cfRule>
  </conditionalFormatting>
  <conditionalFormatting sqref="U35:U42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31">
    <cfRule type="dataBar" priority="11">
      <dataBar showValue="1">
        <cfvo type="min"/>
        <cfvo type="max"/>
        <color rgb="00D8B4FE"/>
      </dataBar>
    </cfRule>
  </conditionalFormatting>
  <conditionalFormatting sqref="X35:X42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31">
    <cfRule type="dataBar" priority="14">
      <dataBar showValue="1">
        <cfvo type="min"/>
        <cfvo type="max"/>
        <color rgb="00D8B4FE"/>
      </dataBar>
    </cfRule>
  </conditionalFormatting>
  <conditionalFormatting sqref="AE35:AE42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31">
    <cfRule type="dataBar" priority="17">
      <dataBar showValue="1">
        <cfvo type="min"/>
        <cfvo type="max"/>
        <color rgb="00D8B4FE"/>
      </dataBar>
    </cfRule>
  </conditionalFormatting>
  <conditionalFormatting sqref="AH35:AH42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31">
    <cfRule type="dataBar" priority="20">
      <dataBar showValue="1">
        <cfvo type="min"/>
        <cfvo type="max"/>
        <color rgb="00D8B4FE"/>
      </dataBar>
    </cfRule>
  </conditionalFormatting>
  <conditionalFormatting sqref="AO35:AO42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31">
    <cfRule type="dataBar" priority="23">
      <dataBar showValue="1">
        <cfvo type="min"/>
        <cfvo type="max"/>
        <color rgb="00D8B4FE"/>
      </dataBar>
    </cfRule>
  </conditionalFormatting>
  <conditionalFormatting sqref="AR35:AR42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31">
    <cfRule type="dataBar" priority="26">
      <dataBar showValue="1">
        <cfvo type="min"/>
        <cfvo type="max"/>
        <color rgb="00D8B4FE"/>
      </dataBar>
    </cfRule>
  </conditionalFormatting>
  <conditionalFormatting sqref="AY35:AY42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31">
    <cfRule type="dataBar" priority="29">
      <dataBar showValue="1">
        <cfvo type="min"/>
        <cfvo type="max"/>
        <color rgb="00D8B4FE"/>
      </dataBar>
    </cfRule>
  </conditionalFormatting>
  <conditionalFormatting sqref="BB35:BB42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01.09.2026 — 13.09.2026</t>
        </is>
      </c>
    </row>
    <row r="3">
      <c r="A3" t="inlineStr">
        <is>
          <t>Дата контроля: 13.09.2026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1098956.01</v>
      </c>
    </row>
    <row r="7">
      <c r="A7" s="8" t="inlineStr">
        <is>
          <t>План суммы</t>
        </is>
      </c>
      <c r="B7" s="21" t="n">
        <v>2999700</v>
      </c>
    </row>
    <row r="8">
      <c r="A8" s="8" t="inlineStr">
        <is>
          <t>Выполнение суммы</t>
        </is>
      </c>
      <c r="B8" s="22" t="n">
        <v>0.366355305530553</v>
      </c>
    </row>
    <row r="9">
      <c r="A9" s="8" t="inlineStr">
        <is>
          <t>Факт тренировок</t>
        </is>
      </c>
      <c r="B9" s="21" t="n">
        <v>692</v>
      </c>
    </row>
    <row r="10">
      <c r="A10" s="8" t="inlineStr">
        <is>
          <t>План тренировок</t>
        </is>
      </c>
      <c r="B10" s="21" t="n">
        <v>1939</v>
      </c>
    </row>
    <row r="11">
      <c r="A11" s="8" t="inlineStr">
        <is>
          <t>Выполнение тренировок</t>
        </is>
      </c>
      <c r="B11" s="22" t="n">
        <v>0.3568849922640536</v>
      </c>
    </row>
    <row r="12">
      <c r="A12" s="8" t="inlineStr">
        <is>
          <t>Дней прошло</t>
        </is>
      </c>
      <c r="B12" s="21" t="inlineStr">
        <is>
          <t>13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680</v>
      </c>
      <c r="C17" s="10" t="n">
        <v>234</v>
      </c>
      <c r="D17" s="23" t="n">
        <v>0.3441176470588235</v>
      </c>
      <c r="E17" s="10" t="n">
        <v>1100000</v>
      </c>
      <c r="F17" s="10" t="n">
        <v>373621.75</v>
      </c>
      <c r="G17" s="23" t="n">
        <v>0.3396561363636363</v>
      </c>
      <c r="H17" s="10" t="n">
        <v>862204.0384615385</v>
      </c>
      <c r="I17" s="10" t="n">
        <v>-726378.25</v>
      </c>
    </row>
    <row r="18">
      <c r="A18" s="8" t="inlineStr">
        <is>
          <t>ТЗ</t>
        </is>
      </c>
      <c r="B18" s="10" t="n">
        <v>862</v>
      </c>
      <c r="C18" s="10" t="n">
        <v>297</v>
      </c>
      <c r="D18" s="23" t="n">
        <v>0.3445475638051044</v>
      </c>
      <c r="E18" s="10" t="n">
        <v>1300000</v>
      </c>
      <c r="F18" s="10" t="n">
        <v>472123.0599999999</v>
      </c>
      <c r="G18" s="23" t="n">
        <v>0.3631715846153846</v>
      </c>
      <c r="H18" s="10" t="n">
        <v>1089514.753846154</v>
      </c>
      <c r="I18" s="10" t="n">
        <v>-827876.9400000001</v>
      </c>
    </row>
    <row r="19">
      <c r="A19" s="8" t="inlineStr">
        <is>
          <t>ГП</t>
        </is>
      </c>
      <c r="B19" s="10" t="n">
        <v>397</v>
      </c>
      <c r="C19" s="10" t="n">
        <v>161</v>
      </c>
      <c r="D19" s="23" t="n">
        <v>0.4055415617128463</v>
      </c>
      <c r="E19" s="10" t="n">
        <v>599700</v>
      </c>
      <c r="F19" s="10" t="n">
        <v>253211.2</v>
      </c>
      <c r="G19" s="23" t="n">
        <v>0.4222297815574453</v>
      </c>
      <c r="H19" s="10" t="n">
        <v>584333.5384615384</v>
      </c>
      <c r="I19" s="10" t="n">
        <v>-346488.8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Выродова Анастасия Александровна</t>
        </is>
      </c>
      <c r="C25" s="10" t="n">
        <v>190</v>
      </c>
      <c r="D25" s="10" t="n">
        <v>26</v>
      </c>
      <c r="E25" s="23" t="n">
        <v>0.1368421052631579</v>
      </c>
      <c r="F25" s="10" t="n">
        <v>338500</v>
      </c>
      <c r="G25" s="10" t="n">
        <v>47996.25</v>
      </c>
      <c r="H25" s="23" t="n">
        <v>0.1417909896602659</v>
      </c>
      <c r="I25" s="10" t="n">
        <v>110760.5769230769</v>
      </c>
      <c r="J25" s="10" t="n">
        <v>-290503.75</v>
      </c>
    </row>
    <row r="26">
      <c r="A26" s="8" t="inlineStr">
        <is>
          <t>БАС</t>
        </is>
      </c>
      <c r="B26" s="8" t="inlineStr">
        <is>
          <t>Куликов Сергей Анатольевич</t>
        </is>
      </c>
      <c r="C26" s="10" t="n">
        <v>285</v>
      </c>
      <c r="D26" s="10" t="n">
        <v>97</v>
      </c>
      <c r="E26" s="23" t="n">
        <v>0.3403508771929825</v>
      </c>
      <c r="F26" s="10" t="n">
        <v>417600</v>
      </c>
      <c r="G26" s="10" t="n">
        <v>142213.5</v>
      </c>
      <c r="H26" s="23" t="n">
        <v>0.3405495689655172</v>
      </c>
      <c r="I26" s="10" t="n">
        <v>328185</v>
      </c>
      <c r="J26" s="10" t="n">
        <v>-275386.5</v>
      </c>
    </row>
    <row r="27">
      <c r="A27" s="8" t="inlineStr">
        <is>
          <t>БАС</t>
        </is>
      </c>
      <c r="B27" s="8" t="inlineStr">
        <is>
          <t>Шипикова Екатерина Игоревна</t>
        </is>
      </c>
      <c r="C27" s="10" t="n">
        <v>32</v>
      </c>
      <c r="D27" s="10" t="n">
        <v>16</v>
      </c>
      <c r="E27" s="23" t="n">
        <v>0.5</v>
      </c>
      <c r="F27" s="10" t="n">
        <v>61400</v>
      </c>
      <c r="G27" s="10" t="n">
        <v>27480.25</v>
      </c>
      <c r="H27" s="23" t="n">
        <v>0.4475610749185668</v>
      </c>
      <c r="I27" s="10" t="n">
        <v>63415.96153846155</v>
      </c>
      <c r="J27" s="10" t="n">
        <v>-33919.75</v>
      </c>
    </row>
    <row r="28">
      <c r="A28" s="8" t="inlineStr">
        <is>
          <t>БАС</t>
        </is>
      </c>
      <c r="B28" s="8" t="inlineStr">
        <is>
          <t>Чепчугов Александр Викторович</t>
        </is>
      </c>
      <c r="C28" s="10" t="n">
        <v>147</v>
      </c>
      <c r="D28" s="10" t="n">
        <v>68</v>
      </c>
      <c r="E28" s="23" t="n">
        <v>0.4625850340136055</v>
      </c>
      <c r="F28" s="10" t="n">
        <v>241400</v>
      </c>
      <c r="G28" s="10" t="n">
        <v>112780.5</v>
      </c>
      <c r="H28" s="23" t="n">
        <v>0.4671934548467274</v>
      </c>
      <c r="I28" s="10" t="n">
        <v>260262.6923076923</v>
      </c>
      <c r="J28" s="10" t="n">
        <v>-128619.5</v>
      </c>
    </row>
    <row r="29">
      <c r="A29" s="8" t="inlineStr">
        <is>
          <t>БАС</t>
        </is>
      </c>
      <c r="B29" s="8" t="inlineStr">
        <is>
          <t>Сафонов Евгений Игоревич</t>
        </is>
      </c>
      <c r="C29" s="10" t="n">
        <v>26</v>
      </c>
      <c r="D29" s="10" t="n">
        <v>27</v>
      </c>
      <c r="E29" s="23" t="n">
        <v>1.038461538461539</v>
      </c>
      <c r="F29" s="10" t="n">
        <v>41100</v>
      </c>
      <c r="G29" s="10" t="n">
        <v>43151.25</v>
      </c>
      <c r="H29" s="23" t="n">
        <v>1.049908759124088</v>
      </c>
      <c r="I29" s="10" t="n">
        <v>99579.80769230769</v>
      </c>
      <c r="J29" s="10" t="n">
        <v>2051.25</v>
      </c>
    </row>
    <row r="30">
      <c r="A30" s="8" t="inlineStr">
        <is>
          <t>ТЗ</t>
        </is>
      </c>
      <c r="B30" s="8" t="inlineStr">
        <is>
          <t>Ларионов Александр Сергеевич</t>
        </is>
      </c>
      <c r="C30" s="10" t="n">
        <v>13</v>
      </c>
      <c r="D30" s="10" t="n">
        <v>0</v>
      </c>
      <c r="E30" s="23" t="n">
        <v>0</v>
      </c>
      <c r="F30" s="10" t="n">
        <v>18900</v>
      </c>
      <c r="G30" s="10" t="n">
        <v>0</v>
      </c>
      <c r="H30" s="23" t="n">
        <v>0</v>
      </c>
      <c r="I30" s="10" t="n">
        <v>0</v>
      </c>
      <c r="J30" s="10" t="n">
        <v>-18900</v>
      </c>
    </row>
    <row r="31">
      <c r="A31" s="8" t="inlineStr">
        <is>
          <t>ТЗ</t>
        </is>
      </c>
      <c r="B31" s="8" t="inlineStr">
        <is>
          <t>Бурылова Алена Сергеевна</t>
        </is>
      </c>
      <c r="C31" s="10" t="n">
        <v>53</v>
      </c>
      <c r="D31" s="10" t="n">
        <v>9</v>
      </c>
      <c r="E31" s="23" t="n">
        <v>0.169811320754717</v>
      </c>
      <c r="F31" s="10" t="n">
        <v>84300</v>
      </c>
      <c r="G31" s="10" t="n">
        <v>13149.41</v>
      </c>
      <c r="H31" s="23" t="n">
        <v>0.1559835112692764</v>
      </c>
      <c r="I31" s="10" t="n">
        <v>30344.79230769231</v>
      </c>
      <c r="J31" s="10" t="n">
        <v>-71150.59</v>
      </c>
    </row>
    <row r="32">
      <c r="A32" s="8" t="inlineStr">
        <is>
          <t>ТЗ</t>
        </is>
      </c>
      <c r="B32" s="8" t="inlineStr">
        <is>
          <t>Воробьева Ольга Геннадьевна</t>
        </is>
      </c>
      <c r="C32" s="10" t="n">
        <v>45</v>
      </c>
      <c r="D32" s="10" t="n">
        <v>11</v>
      </c>
      <c r="E32" s="23" t="n">
        <v>0.2444444444444444</v>
      </c>
      <c r="F32" s="10" t="n">
        <v>59900</v>
      </c>
      <c r="G32" s="10" t="n">
        <v>13578</v>
      </c>
      <c r="H32" s="23" t="n">
        <v>0.226677796327212</v>
      </c>
      <c r="I32" s="10" t="n">
        <v>31333.84615384616</v>
      </c>
      <c r="J32" s="10" t="n">
        <v>-46322</v>
      </c>
    </row>
    <row r="33">
      <c r="A33" s="8" t="inlineStr">
        <is>
          <t>ТЗ</t>
        </is>
      </c>
      <c r="B33" s="8" t="inlineStr">
        <is>
          <t>Бакина Татьяна Альбертовна</t>
        </is>
      </c>
      <c r="C33" s="10" t="n">
        <v>42</v>
      </c>
      <c r="D33" s="10" t="n">
        <v>11</v>
      </c>
      <c r="E33" s="23" t="n">
        <v>0.2619047619047619</v>
      </c>
      <c r="F33" s="10" t="n">
        <v>65500</v>
      </c>
      <c r="G33" s="10" t="n">
        <v>17384.5</v>
      </c>
      <c r="H33" s="23" t="n">
        <v>0.265412213740458</v>
      </c>
      <c r="I33" s="10" t="n">
        <v>40118.07692307692</v>
      </c>
      <c r="J33" s="10" t="n">
        <v>-48115.5</v>
      </c>
    </row>
    <row r="34">
      <c r="A34" s="8" t="inlineStr">
        <is>
          <t>ТЗ</t>
        </is>
      </c>
      <c r="B34" s="8" t="inlineStr">
        <is>
          <t>Свешникова Ирина Валерьевна</t>
        </is>
      </c>
      <c r="C34" s="10" t="n">
        <v>89</v>
      </c>
      <c r="D34" s="10" t="n">
        <v>29</v>
      </c>
      <c r="E34" s="23" t="n">
        <v>0.3258426966292135</v>
      </c>
      <c r="F34" s="10" t="n">
        <v>139400</v>
      </c>
      <c r="G34" s="10" t="n">
        <v>40127.41</v>
      </c>
      <c r="H34" s="23" t="n">
        <v>0.2878580344332856</v>
      </c>
      <c r="I34" s="10" t="n">
        <v>92601.7153846154</v>
      </c>
      <c r="J34" s="10" t="n">
        <v>-99272.59</v>
      </c>
    </row>
    <row r="35">
      <c r="A35" s="8" t="inlineStr">
        <is>
          <t>ТЗ</t>
        </is>
      </c>
      <c r="B35" s="8" t="inlineStr">
        <is>
          <t>Зырянова Анастасия Васильевна</t>
        </is>
      </c>
      <c r="C35" s="10" t="n">
        <v>58</v>
      </c>
      <c r="D35" s="10" t="n">
        <v>16</v>
      </c>
      <c r="E35" s="23" t="n">
        <v>0.2758620689655172</v>
      </c>
      <c r="F35" s="10" t="n">
        <v>82200</v>
      </c>
      <c r="G35" s="10" t="n">
        <v>24347</v>
      </c>
      <c r="H35" s="23" t="n">
        <v>0.2961922141119221</v>
      </c>
      <c r="I35" s="10" t="n">
        <v>56185.38461538462</v>
      </c>
      <c r="J35" s="10" t="n">
        <v>-57853</v>
      </c>
    </row>
    <row r="36">
      <c r="A36" s="8" t="inlineStr">
        <is>
          <t>ТЗ</t>
        </is>
      </c>
      <c r="B36" s="8" t="inlineStr">
        <is>
          <t>Баязитова Алина Игоревна</t>
        </is>
      </c>
      <c r="C36" s="10" t="n">
        <v>61</v>
      </c>
      <c r="D36" s="10" t="n">
        <v>19</v>
      </c>
      <c r="E36" s="23" t="n">
        <v>0.3114754098360656</v>
      </c>
      <c r="F36" s="10" t="n">
        <v>79800</v>
      </c>
      <c r="G36" s="10" t="n">
        <v>25386.5</v>
      </c>
      <c r="H36" s="23" t="n">
        <v>0.3181265664160401</v>
      </c>
      <c r="I36" s="10" t="n">
        <v>58584.23076923077</v>
      </c>
      <c r="J36" s="10" t="n">
        <v>-54413.5</v>
      </c>
    </row>
    <row r="37">
      <c r="A37" s="8" t="inlineStr">
        <is>
          <t>ТЗ</t>
        </is>
      </c>
      <c r="B37" s="8" t="inlineStr">
        <is>
          <t>Денисова Дарья Игоревна</t>
        </is>
      </c>
      <c r="C37" s="10" t="n">
        <v>32</v>
      </c>
      <c r="D37" s="10" t="n">
        <v>10</v>
      </c>
      <c r="E37" s="23" t="n">
        <v>0.3125</v>
      </c>
      <c r="F37" s="10" t="n">
        <v>40400</v>
      </c>
      <c r="G37" s="10" t="n">
        <v>13163.25</v>
      </c>
      <c r="H37" s="23" t="n">
        <v>0.3258230198019802</v>
      </c>
      <c r="I37" s="10" t="n">
        <v>30376.73076923077</v>
      </c>
      <c r="J37" s="10" t="n">
        <v>-27236.75</v>
      </c>
    </row>
    <row r="38">
      <c r="A38" s="8" t="inlineStr">
        <is>
          <t>ТЗ</t>
        </is>
      </c>
      <c r="B38" s="8" t="inlineStr">
        <is>
          <t>Винокуров Иван Владимирович</t>
        </is>
      </c>
      <c r="C38" s="10" t="n">
        <v>25</v>
      </c>
      <c r="D38" s="10" t="n">
        <v>8</v>
      </c>
      <c r="E38" s="23" t="n">
        <v>0.32</v>
      </c>
      <c r="F38" s="10" t="n">
        <v>31100</v>
      </c>
      <c r="G38" s="10" t="n">
        <v>10415</v>
      </c>
      <c r="H38" s="23" t="n">
        <v>0.334887459807074</v>
      </c>
      <c r="I38" s="10" t="n">
        <v>24034.61538461539</v>
      </c>
      <c r="J38" s="10" t="n">
        <v>-20685</v>
      </c>
    </row>
    <row r="39">
      <c r="A39" s="8" t="inlineStr">
        <is>
          <t>ТЗ</t>
        </is>
      </c>
      <c r="B39" s="8" t="inlineStr">
        <is>
          <t>Попова Наталья Юрьевна</t>
        </is>
      </c>
      <c r="C39" s="10" t="n">
        <v>42</v>
      </c>
      <c r="D39" s="10" t="n">
        <v>14</v>
      </c>
      <c r="E39" s="23" t="n">
        <v>0.3333333333333333</v>
      </c>
      <c r="F39" s="10" t="n">
        <v>62500</v>
      </c>
      <c r="G39" s="10" t="n">
        <v>20982</v>
      </c>
      <c r="H39" s="23" t="n">
        <v>0.335712</v>
      </c>
      <c r="I39" s="10" t="n">
        <v>48420</v>
      </c>
      <c r="J39" s="10" t="n">
        <v>-41518</v>
      </c>
    </row>
    <row r="40">
      <c r="A40" s="8" t="inlineStr">
        <is>
          <t>ТЗ</t>
        </is>
      </c>
      <c r="B40" s="8" t="inlineStr">
        <is>
          <t>Ермолаев Кирилл Максимович</t>
        </is>
      </c>
      <c r="C40" s="10" t="n">
        <v>114</v>
      </c>
      <c r="D40" s="10" t="n">
        <v>35</v>
      </c>
      <c r="E40" s="23" t="n">
        <v>0.3070175438596491</v>
      </c>
      <c r="F40" s="10" t="n">
        <v>175900</v>
      </c>
      <c r="G40" s="10" t="n">
        <v>59383.5</v>
      </c>
      <c r="H40" s="23" t="n">
        <v>0.3375980670835702</v>
      </c>
      <c r="I40" s="10" t="n">
        <v>137038.8461538462</v>
      </c>
      <c r="J40" s="10" t="n">
        <v>-116516.5</v>
      </c>
    </row>
    <row r="41">
      <c r="A41" s="8" t="inlineStr">
        <is>
          <t>ТЗ</t>
        </is>
      </c>
      <c r="B41" s="8" t="inlineStr">
        <is>
          <t>Иванова Мария Владимировна</t>
        </is>
      </c>
      <c r="C41" s="10" t="n">
        <v>70</v>
      </c>
      <c r="D41" s="10" t="n">
        <v>26</v>
      </c>
      <c r="E41" s="23" t="n">
        <v>0.3714285714285714</v>
      </c>
      <c r="F41" s="10" t="n">
        <v>105500</v>
      </c>
      <c r="G41" s="10" t="n">
        <v>43124.24</v>
      </c>
      <c r="H41" s="23" t="n">
        <v>0.4087605687203791</v>
      </c>
      <c r="I41" s="10" t="n">
        <v>99517.47692307692</v>
      </c>
      <c r="J41" s="10" t="n">
        <v>-62375.76</v>
      </c>
    </row>
    <row r="42">
      <c r="A42" s="8" t="inlineStr">
        <is>
          <t>ТЗ</t>
        </is>
      </c>
      <c r="B42" s="8" t="inlineStr">
        <is>
          <t>Поскотина Екатерина Андреевна</t>
        </is>
      </c>
      <c r="C42" s="10" t="n">
        <v>43</v>
      </c>
      <c r="D42" s="10" t="n">
        <v>19</v>
      </c>
      <c r="E42" s="23" t="n">
        <v>0.4418604651162791</v>
      </c>
      <c r="F42" s="10" t="n">
        <v>64600</v>
      </c>
      <c r="G42" s="10" t="n">
        <v>28092.75</v>
      </c>
      <c r="H42" s="23" t="n">
        <v>0.4348722910216719</v>
      </c>
      <c r="I42" s="10" t="n">
        <v>64829.42307692307</v>
      </c>
      <c r="J42" s="10" t="n">
        <v>-36507.25</v>
      </c>
    </row>
    <row r="43">
      <c r="A43" s="8" t="inlineStr">
        <is>
          <t>ТЗ</t>
        </is>
      </c>
      <c r="B43" s="8" t="inlineStr">
        <is>
          <t>Корженко Илья Олегович</t>
        </is>
      </c>
      <c r="C43" s="10" t="n">
        <v>17</v>
      </c>
      <c r="D43" s="10" t="n">
        <v>7</v>
      </c>
      <c r="E43" s="23" t="n">
        <v>0.4117647058823529</v>
      </c>
      <c r="F43" s="10" t="n">
        <v>24700</v>
      </c>
      <c r="G43" s="10" t="n">
        <v>12309</v>
      </c>
      <c r="H43" s="23" t="n">
        <v>0.4983400809716599</v>
      </c>
      <c r="I43" s="10" t="n">
        <v>28405.38461538461</v>
      </c>
      <c r="J43" s="10" t="n">
        <v>-12391</v>
      </c>
    </row>
    <row r="44">
      <c r="A44" s="8" t="inlineStr">
        <is>
          <t>ТЗ</t>
        </is>
      </c>
      <c r="B44" s="8" t="inlineStr">
        <is>
          <t>Рудакова Ксения Витальевна</t>
        </is>
      </c>
      <c r="C44" s="10" t="n">
        <v>59</v>
      </c>
      <c r="D44" s="10" t="n">
        <v>27</v>
      </c>
      <c r="E44" s="23" t="n">
        <v>0.4576271186440678</v>
      </c>
      <c r="F44" s="10" t="n">
        <v>81100</v>
      </c>
      <c r="G44" s="10" t="n">
        <v>42177.25</v>
      </c>
      <c r="H44" s="23" t="n">
        <v>0.5200647348951911</v>
      </c>
      <c r="I44" s="10" t="n">
        <v>97332.11538461539</v>
      </c>
      <c r="J44" s="10" t="n">
        <v>-38922.75</v>
      </c>
    </row>
    <row r="45">
      <c r="A45" s="8" t="inlineStr">
        <is>
          <t>ТЗ</t>
        </is>
      </c>
      <c r="B45" s="8" t="inlineStr">
        <is>
          <t>Унру Юлия Сергеевна</t>
        </is>
      </c>
      <c r="C45" s="10" t="n">
        <v>21</v>
      </c>
      <c r="D45" s="10" t="n">
        <v>12</v>
      </c>
      <c r="E45" s="23" t="n">
        <v>0.5714285714285714</v>
      </c>
      <c r="F45" s="10" t="n">
        <v>27500</v>
      </c>
      <c r="G45" s="10" t="n">
        <v>14618</v>
      </c>
      <c r="H45" s="23" t="n">
        <v>0.5315636363636363</v>
      </c>
      <c r="I45" s="10" t="n">
        <v>33733.84615384616</v>
      </c>
      <c r="J45" s="10" t="n">
        <v>-12882</v>
      </c>
    </row>
    <row r="46">
      <c r="A46" s="8" t="inlineStr">
        <is>
          <t>ТЗ</t>
        </is>
      </c>
      <c r="B46" s="8" t="inlineStr">
        <is>
          <t>Иванов Дмитрий Денисович</t>
        </is>
      </c>
      <c r="C46" s="10" t="n">
        <v>35</v>
      </c>
      <c r="D46" s="10" t="n">
        <v>19</v>
      </c>
      <c r="E46" s="23" t="n">
        <v>0.5428571428571428</v>
      </c>
      <c r="F46" s="10" t="n">
        <v>71900</v>
      </c>
      <c r="G46" s="10" t="n">
        <v>41813.5</v>
      </c>
      <c r="H46" s="23" t="n">
        <v>0.5815507649513213</v>
      </c>
      <c r="I46" s="10" t="n">
        <v>96492.69230769231</v>
      </c>
      <c r="J46" s="10" t="n">
        <v>-30086.5</v>
      </c>
    </row>
    <row r="47">
      <c r="A47" s="8" t="inlineStr">
        <is>
          <t>ТЗ</t>
        </is>
      </c>
      <c r="B47" s="8" t="inlineStr">
        <is>
          <t>Бабакаев Артем Вячеславович</t>
        </is>
      </c>
      <c r="C47" s="10" t="n">
        <v>43</v>
      </c>
      <c r="D47" s="10" t="n">
        <v>25</v>
      </c>
      <c r="E47" s="23" t="n">
        <v>0.5813953488372093</v>
      </c>
      <c r="F47" s="10" t="n">
        <v>84800</v>
      </c>
      <c r="G47" s="10" t="n">
        <v>52071.75</v>
      </c>
      <c r="H47" s="23" t="n">
        <v>0.6140536556603774</v>
      </c>
      <c r="I47" s="10" t="n">
        <v>120165.5769230769</v>
      </c>
      <c r="J47" s="10" t="n">
        <v>-32728.25</v>
      </c>
    </row>
    <row r="48">
      <c r="A48" s="8" t="inlineStr">
        <is>
          <t>ГП</t>
        </is>
      </c>
      <c r="B48" s="8" t="inlineStr">
        <is>
          <t>Назарова Анастасия Владимировна</t>
        </is>
      </c>
      <c r="C48" s="10" t="n">
        <v>0</v>
      </c>
      <c r="D48" s="10" t="n">
        <v>0</v>
      </c>
      <c r="E48" s="23" t="n">
        <v>0</v>
      </c>
      <c r="F48" s="10" t="n">
        <v>0</v>
      </c>
      <c r="G48" s="10" t="n">
        <v>0</v>
      </c>
      <c r="H48" s="23" t="n">
        <v>0</v>
      </c>
      <c r="I48" s="10" t="n">
        <v>0</v>
      </c>
      <c r="J48" s="10" t="n">
        <v>0</v>
      </c>
    </row>
    <row r="49">
      <c r="A49" s="8" t="inlineStr">
        <is>
          <t>ГП</t>
        </is>
      </c>
      <c r="B49" s="8" t="inlineStr">
        <is>
          <t>Попова Елизавета Андреевна</t>
        </is>
      </c>
      <c r="C49" s="10" t="n">
        <v>36</v>
      </c>
      <c r="D49" s="10" t="n">
        <v>7</v>
      </c>
      <c r="E49" s="23" t="n">
        <v>0.1944444444444444</v>
      </c>
      <c r="F49" s="10" t="n">
        <v>57800</v>
      </c>
      <c r="G49" s="10" t="n">
        <v>10933.5</v>
      </c>
      <c r="H49" s="23" t="n">
        <v>0.1891608996539792</v>
      </c>
      <c r="I49" s="10" t="n">
        <v>25231.15384615385</v>
      </c>
      <c r="J49" s="10" t="n">
        <v>-46866.5</v>
      </c>
    </row>
    <row r="50">
      <c r="A50" s="8" t="inlineStr">
        <is>
          <t>ГП</t>
        </is>
      </c>
      <c r="B50" s="8" t="inlineStr">
        <is>
          <t>Чепчугова Екатерина Александровна</t>
        </is>
      </c>
      <c r="C50" s="10" t="n">
        <v>81</v>
      </c>
      <c r="D50" s="10" t="n">
        <v>30</v>
      </c>
      <c r="E50" s="23" t="n">
        <v>0.3703703703703703</v>
      </c>
      <c r="F50" s="10" t="n">
        <v>146700</v>
      </c>
      <c r="G50" s="10" t="n">
        <v>56534.62</v>
      </c>
      <c r="H50" s="23" t="n">
        <v>0.3853757327880027</v>
      </c>
      <c r="I50" s="10" t="n">
        <v>130464.5076923077</v>
      </c>
      <c r="J50" s="10" t="n">
        <v>-90165.38</v>
      </c>
    </row>
    <row r="51">
      <c r="A51" s="8" t="inlineStr">
        <is>
          <t>ГП</t>
        </is>
      </c>
      <c r="B51" s="8" t="inlineStr">
        <is>
          <t>Нигамедзянова Милена Маратовна</t>
        </is>
      </c>
      <c r="C51" s="10" t="n">
        <v>63</v>
      </c>
      <c r="D51" s="10" t="n">
        <v>27</v>
      </c>
      <c r="E51" s="23" t="n">
        <v>0.4285714285714285</v>
      </c>
      <c r="F51" s="10" t="n">
        <v>89500</v>
      </c>
      <c r="G51" s="10" t="n">
        <v>36185</v>
      </c>
      <c r="H51" s="23" t="n">
        <v>0.4043016759776537</v>
      </c>
      <c r="I51" s="10" t="n">
        <v>83503.84615384616</v>
      </c>
      <c r="J51" s="10" t="n">
        <v>-53315</v>
      </c>
    </row>
    <row r="52">
      <c r="A52" s="8" t="inlineStr">
        <is>
          <t>ГП</t>
        </is>
      </c>
      <c r="B52" s="8" t="inlineStr">
        <is>
          <t>Гудаева Василиса Владимировна</t>
        </is>
      </c>
      <c r="C52" s="10" t="n">
        <v>15</v>
      </c>
      <c r="D52" s="10" t="n">
        <v>6</v>
      </c>
      <c r="E52" s="23" t="n">
        <v>0.4</v>
      </c>
      <c r="F52" s="10" t="n">
        <v>28200</v>
      </c>
      <c r="G52" s="10" t="n">
        <v>12298.5</v>
      </c>
      <c r="H52" s="23" t="n">
        <v>0.4361170212765957</v>
      </c>
      <c r="I52" s="10" t="n">
        <v>28381.15384615385</v>
      </c>
      <c r="J52" s="10" t="n">
        <v>-15901.5</v>
      </c>
    </row>
    <row r="53">
      <c r="A53" s="8" t="inlineStr">
        <is>
          <t>ГП</t>
        </is>
      </c>
      <c r="B53" s="8" t="inlineStr">
        <is>
          <t>Колдунова Елена Владимировна</t>
        </is>
      </c>
      <c r="C53" s="10" t="n">
        <v>134</v>
      </c>
      <c r="D53" s="10" t="n">
        <v>60</v>
      </c>
      <c r="E53" s="23" t="n">
        <v>0.4477611940298508</v>
      </c>
      <c r="F53" s="10" t="n">
        <v>187800</v>
      </c>
      <c r="G53" s="10" t="n">
        <v>89441.08</v>
      </c>
      <c r="H53" s="23" t="n">
        <v>0.47625708200213</v>
      </c>
      <c r="I53" s="10" t="n">
        <v>206402.4923076923</v>
      </c>
      <c r="J53" s="10" t="n">
        <v>-98358.92</v>
      </c>
    </row>
    <row r="54">
      <c r="A54" s="8" t="inlineStr">
        <is>
          <t>ГП</t>
        </is>
      </c>
      <c r="B54" s="8" t="inlineStr">
        <is>
          <t>Рузгар Мария Дмитриевна</t>
        </is>
      </c>
      <c r="C54" s="10" t="n">
        <v>46</v>
      </c>
      <c r="D54" s="10" t="n">
        <v>21</v>
      </c>
      <c r="E54" s="23" t="n">
        <v>0.4565217391304348</v>
      </c>
      <c r="F54" s="10" t="n">
        <v>56800</v>
      </c>
      <c r="G54" s="10" t="n">
        <v>29902</v>
      </c>
      <c r="H54" s="23" t="n">
        <v>0.526443661971831</v>
      </c>
      <c r="I54" s="10" t="n">
        <v>69004.61538461539</v>
      </c>
      <c r="J54" s="10" t="n">
        <v>-26898</v>
      </c>
    </row>
    <row r="55">
      <c r="A55" s="8" t="inlineStr">
        <is>
          <t>ГП</t>
        </is>
      </c>
      <c r="B55" s="8" t="inlineStr">
        <is>
          <t>Шефер Александра Вячеславовна</t>
        </is>
      </c>
      <c r="C55" s="10" t="n">
        <v>22</v>
      </c>
      <c r="D55" s="10" t="n">
        <v>10</v>
      </c>
      <c r="E55" s="23" t="n">
        <v>0.4545454545454545</v>
      </c>
      <c r="F55" s="10" t="n">
        <v>32900</v>
      </c>
      <c r="G55" s="10" t="n">
        <v>17916.5</v>
      </c>
      <c r="H55" s="23" t="n">
        <v>0.5445744680851063</v>
      </c>
      <c r="I55" s="10" t="n">
        <v>41345.76923076923</v>
      </c>
      <c r="J55" s="10" t="n">
        <v>-14983.5</v>
      </c>
    </row>
    <row r="59">
      <c r="A59" s="2" t="inlineStr">
        <is>
          <t>Дорожная карта по дням</t>
        </is>
      </c>
    </row>
    <row r="60">
      <c r="A60" s="20" t="inlineStr">
        <is>
          <t>День</t>
        </is>
      </c>
      <c r="B60" s="20" t="inlineStr">
        <is>
          <t>Дата</t>
        </is>
      </c>
      <c r="C60" s="20" t="inlineStr">
        <is>
          <t>План ₽ накоп.</t>
        </is>
      </c>
      <c r="D60" s="20" t="inlineStr">
        <is>
          <t>Факт ₽ день</t>
        </is>
      </c>
      <c r="E60" s="20" t="inlineStr">
        <is>
          <t>Факт ₽ накоп.</t>
        </is>
      </c>
      <c r="F60" s="20" t="inlineStr">
        <is>
          <t>% ₽</t>
        </is>
      </c>
      <c r="G60" s="20" t="inlineStr">
        <is>
          <t>План трен. накоп.</t>
        </is>
      </c>
      <c r="H60" s="20" t="inlineStr">
        <is>
          <t>Факт трен. день</t>
        </is>
      </c>
      <c r="I60" s="20" t="inlineStr">
        <is>
          <t>Факт трен. накоп.</t>
        </is>
      </c>
      <c r="J60" s="20" t="inlineStr">
        <is>
          <t>% трен.</t>
        </is>
      </c>
    </row>
    <row r="61">
      <c r="A61" s="8" t="n">
        <v>1</v>
      </c>
      <c r="B61" s="8" t="inlineStr">
        <is>
          <t>01.09.2026</t>
        </is>
      </c>
      <c r="C61" s="10" t="n">
        <v>110680.8669120716</v>
      </c>
      <c r="D61" s="10" t="n">
        <v>50801.42</v>
      </c>
      <c r="E61" s="10" t="n">
        <v>50801.42</v>
      </c>
      <c r="F61" s="23" t="n">
        <v>0.4589900803754839</v>
      </c>
      <c r="G61" s="10" t="n">
        <v>70.36377518176783</v>
      </c>
      <c r="H61" s="10" t="n">
        <v>34</v>
      </c>
      <c r="I61" s="10" t="n">
        <v>34</v>
      </c>
      <c r="J61" s="23" t="n">
        <v>0.4832031810710725</v>
      </c>
    </row>
    <row r="62">
      <c r="A62" s="8" t="n">
        <v>2</v>
      </c>
      <c r="B62" s="8" t="inlineStr">
        <is>
          <t>02.09.2026</t>
        </is>
      </c>
      <c r="C62" s="10" t="n">
        <v>244536.9409114172</v>
      </c>
      <c r="D62" s="10" t="n">
        <v>102250.54</v>
      </c>
      <c r="E62" s="10" t="n">
        <v>153051.96</v>
      </c>
      <c r="F62" s="23" t="n">
        <v>0.625884823084634</v>
      </c>
      <c r="G62" s="10" t="n">
        <v>158.7829415199134</v>
      </c>
      <c r="H62" s="10" t="n">
        <v>63</v>
      </c>
      <c r="I62" s="10" t="n">
        <v>97</v>
      </c>
      <c r="J62" s="23" t="n">
        <v>0.6108968575055336</v>
      </c>
    </row>
    <row r="63">
      <c r="A63" s="8" t="n">
        <v>3</v>
      </c>
      <c r="B63" s="8" t="inlineStr">
        <is>
          <t>03.09.2026</t>
        </is>
      </c>
      <c r="C63" s="10" t="n">
        <v>364258.5843021268</v>
      </c>
      <c r="D63" s="10" t="n">
        <v>107825.58</v>
      </c>
      <c r="E63" s="10" t="n">
        <v>260877.54</v>
      </c>
      <c r="F63" s="23" t="n">
        <v>0.7161877612295897</v>
      </c>
      <c r="G63" s="10" t="n">
        <v>235.0103646334952</v>
      </c>
      <c r="H63" s="10" t="n">
        <v>67</v>
      </c>
      <c r="I63" s="10" t="n">
        <v>164</v>
      </c>
      <c r="J63" s="23" t="n">
        <v>0.697841562246679</v>
      </c>
    </row>
    <row r="64">
      <c r="A64" s="8" t="n">
        <v>4</v>
      </c>
      <c r="B64" s="8" t="inlineStr">
        <is>
          <t>04.09.2026</t>
        </is>
      </c>
      <c r="C64" s="10" t="n">
        <v>464000.7152976217</v>
      </c>
      <c r="D64" s="10" t="n">
        <v>93036.42</v>
      </c>
      <c r="E64" s="10" t="n">
        <v>353913.96</v>
      </c>
      <c r="F64" s="23" t="n">
        <v>0.7627444276093209</v>
      </c>
      <c r="G64" s="10" t="n">
        <v>296.7818636379515</v>
      </c>
      <c r="H64" s="10" t="n">
        <v>55</v>
      </c>
      <c r="I64" s="10" t="n">
        <v>219</v>
      </c>
      <c r="J64" s="23" t="n">
        <v>0.7379157112752729</v>
      </c>
    </row>
    <row r="65">
      <c r="A65" s="8" t="n">
        <v>5</v>
      </c>
      <c r="B65" s="8" t="inlineStr">
        <is>
          <t>05.09.2026</t>
        </is>
      </c>
      <c r="C65" s="10" t="n">
        <v>518017.6938247115</v>
      </c>
      <c r="D65" s="10" t="n">
        <v>54491.59</v>
      </c>
      <c r="E65" s="10" t="n">
        <v>408405.5499999999</v>
      </c>
      <c r="F65" s="23" t="n">
        <v>0.7884007725384714</v>
      </c>
      <c r="G65" s="10" t="n">
        <v>334.1698761932802</v>
      </c>
      <c r="H65" s="10" t="n">
        <v>45</v>
      </c>
      <c r="I65" s="10" t="n">
        <v>264</v>
      </c>
      <c r="J65" s="23" t="n">
        <v>0.7900173498801707</v>
      </c>
    </row>
    <row r="66">
      <c r="A66" s="8" t="n">
        <v>6</v>
      </c>
      <c r="B66" s="8" t="inlineStr">
        <is>
          <t>06.09.2026</t>
        </is>
      </c>
      <c r="C66" s="10" t="n">
        <v>566947.542867515</v>
      </c>
      <c r="D66" s="10" t="n">
        <v>69581.28</v>
      </c>
      <c r="E66" s="10" t="n">
        <v>477986.83</v>
      </c>
      <c r="F66" s="23" t="n">
        <v>0.8430882821758635</v>
      </c>
      <c r="G66" s="10" t="n">
        <v>365.8272856337297</v>
      </c>
      <c r="H66" s="10" t="n">
        <v>40</v>
      </c>
      <c r="I66" s="10" t="n">
        <v>304</v>
      </c>
      <c r="J66" s="23" t="n">
        <v>0.8309932362573089</v>
      </c>
    </row>
    <row r="67">
      <c r="A67" s="8" t="n">
        <v>7</v>
      </c>
      <c r="B67" s="8" t="inlineStr">
        <is>
          <t>07.09.2026</t>
        </is>
      </c>
      <c r="C67" s="10" t="n">
        <v>688790.764772146</v>
      </c>
      <c r="D67" s="10" t="n">
        <v>84916.07000000001</v>
      </c>
      <c r="E67" s="10" t="n">
        <v>562902.8999999999</v>
      </c>
      <c r="F67" s="23" t="n">
        <v>0.8172335182023089</v>
      </c>
      <c r="G67" s="10" t="n">
        <v>445.0542646200217</v>
      </c>
      <c r="H67" s="10" t="n">
        <v>50</v>
      </c>
      <c r="I67" s="10" t="n">
        <v>354</v>
      </c>
      <c r="J67" s="23" t="n">
        <v>0.7954086234905265</v>
      </c>
    </row>
    <row r="68">
      <c r="A68" s="8" t="n">
        <v>8</v>
      </c>
      <c r="B68" s="8" t="inlineStr">
        <is>
          <t>08.09.2026</t>
        </is>
      </c>
      <c r="C68" s="10" t="n">
        <v>799471.6316842176</v>
      </c>
      <c r="D68" s="10" t="n">
        <v>94642.66</v>
      </c>
      <c r="E68" s="10" t="n">
        <v>657545.5599999999</v>
      </c>
      <c r="F68" s="23" t="n">
        <v>0.8224751622703269</v>
      </c>
      <c r="G68" s="10" t="n">
        <v>515.4180398017895</v>
      </c>
      <c r="H68" s="10" t="n">
        <v>60</v>
      </c>
      <c r="I68" s="10" t="n">
        <v>414</v>
      </c>
      <c r="J68" s="23" t="n">
        <v>0.8032314898392166</v>
      </c>
    </row>
    <row r="69">
      <c r="A69" s="8" t="n">
        <v>9</v>
      </c>
      <c r="B69" s="8" t="inlineStr">
        <is>
          <t>09.09.2026</t>
        </is>
      </c>
      <c r="C69" s="10" t="n">
        <v>933327.7056835631</v>
      </c>
      <c r="D69" s="10" t="n">
        <v>106079.54</v>
      </c>
      <c r="E69" s="10" t="n">
        <v>763625.1</v>
      </c>
      <c r="F69" s="23" t="n">
        <v>0.8181746832863233</v>
      </c>
      <c r="G69" s="10" t="n">
        <v>603.837206139935</v>
      </c>
      <c r="H69" s="10" t="n">
        <v>65</v>
      </c>
      <c r="I69" s="10" t="n">
        <v>479</v>
      </c>
      <c r="J69" s="23" t="n">
        <v>0.7932601620593004</v>
      </c>
    </row>
    <row r="70">
      <c r="A70" s="8" t="n">
        <v>10</v>
      </c>
      <c r="B70" s="8" t="inlineStr">
        <is>
          <t>10.09.2026</t>
        </is>
      </c>
      <c r="C70" s="10" t="n">
        <v>1053049.349074273</v>
      </c>
      <c r="D70" s="10" t="n">
        <v>124885.17</v>
      </c>
      <c r="E70" s="10" t="n">
        <v>888510.27</v>
      </c>
      <c r="F70" s="23" t="n">
        <v>0.8437498876772321</v>
      </c>
      <c r="G70" s="10" t="n">
        <v>680.0646292535168</v>
      </c>
      <c r="H70" s="10" t="n">
        <v>76</v>
      </c>
      <c r="I70" s="10" t="n">
        <v>555</v>
      </c>
      <c r="J70" s="23" t="n">
        <v>0.8160989060836822</v>
      </c>
    </row>
    <row r="71">
      <c r="A71" s="8" t="n">
        <v>11</v>
      </c>
      <c r="B71" s="8" t="inlineStr">
        <is>
          <t>11.09.2026</t>
        </is>
      </c>
      <c r="C71" s="10" t="n">
        <v>1152791.480069768</v>
      </c>
      <c r="D71" s="10" t="n">
        <v>109506.33</v>
      </c>
      <c r="E71" s="10" t="n">
        <v>998016.6</v>
      </c>
      <c r="F71" s="23" t="n">
        <v>0.8657390493028274</v>
      </c>
      <c r="G71" s="10" t="n">
        <v>741.8361282579731</v>
      </c>
      <c r="H71" s="10" t="n">
        <v>67</v>
      </c>
      <c r="I71" s="10" t="n">
        <v>622</v>
      </c>
      <c r="J71" s="23" t="n">
        <v>0.8384601077068329</v>
      </c>
    </row>
    <row r="72">
      <c r="A72" s="8" t="n">
        <v>12</v>
      </c>
      <c r="B72" s="8" t="inlineStr">
        <is>
          <t>12.09.2026</t>
        </is>
      </c>
      <c r="C72" s="10" t="n">
        <v>1206808.458596857</v>
      </c>
      <c r="D72" s="10" t="n">
        <v>44544.75</v>
      </c>
      <c r="E72" s="10" t="n">
        <v>1042561.35</v>
      </c>
      <c r="F72" s="23" t="n">
        <v>0.8638996044261856</v>
      </c>
      <c r="G72" s="10" t="n">
        <v>779.2241408133019</v>
      </c>
      <c r="H72" s="10" t="n">
        <v>35</v>
      </c>
      <c r="I72" s="10" t="n">
        <v>657</v>
      </c>
      <c r="J72" s="23" t="n">
        <v>0.8431463626297145</v>
      </c>
    </row>
    <row r="73">
      <c r="A73" s="8" t="n">
        <v>13</v>
      </c>
      <c r="B73" s="8" t="inlineStr">
        <is>
          <t>13.09.2026</t>
        </is>
      </c>
      <c r="C73" s="10" t="n">
        <v>1255738.307639661</v>
      </c>
      <c r="D73" s="10" t="n">
        <v>56394.66</v>
      </c>
      <c r="E73" s="10" t="n">
        <v>1098956.01</v>
      </c>
      <c r="F73" s="23" t="n">
        <v>0.8751473163748938</v>
      </c>
      <c r="G73" s="10" t="n">
        <v>810.8815502537515</v>
      </c>
      <c r="H73" s="10" t="n">
        <v>35</v>
      </c>
      <c r="I73" s="10" t="n">
        <v>692</v>
      </c>
      <c r="J73" s="23" t="n">
        <v>0.8533922121960359</v>
      </c>
    </row>
    <row r="74">
      <c r="A74" s="8" t="n">
        <v>14</v>
      </c>
      <c r="B74" s="8" t="inlineStr">
        <is>
          <t>14.09.2026</t>
        </is>
      </c>
      <c r="C74" s="10" t="n">
        <v>1377581.529544292</v>
      </c>
      <c r="D74" s="10" t="n">
        <v>0</v>
      </c>
      <c r="E74" s="10" t="n">
        <v>1098956.01</v>
      </c>
      <c r="F74" s="23" t="n">
        <v>0.797742991199612</v>
      </c>
      <c r="G74" s="10" t="n">
        <v>890.1085292400435</v>
      </c>
      <c r="H74" s="10" t="n">
        <v>0</v>
      </c>
      <c r="I74" s="10" t="n">
        <v>692</v>
      </c>
      <c r="J74" s="23" t="n">
        <v>0.7774332873664468</v>
      </c>
    </row>
    <row r="75">
      <c r="A75" s="8" t="n">
        <v>15</v>
      </c>
      <c r="B75" s="8" t="inlineStr">
        <is>
          <t>15.09.2026</t>
        </is>
      </c>
      <c r="C75" s="10" t="n">
        <v>1488262.396456363</v>
      </c>
      <c r="D75" s="10" t="n">
        <v>0</v>
      </c>
      <c r="E75" s="10" t="n">
        <v>1098956.01</v>
      </c>
      <c r="F75" s="23" t="n">
        <v>0.7384154921986044</v>
      </c>
      <c r="G75" s="10" t="n">
        <v>960.4723044218113</v>
      </c>
      <c r="H75" s="10" t="n">
        <v>0</v>
      </c>
      <c r="I75" s="10" t="n">
        <v>692</v>
      </c>
      <c r="J75" s="23" t="n">
        <v>0.7204788694209905</v>
      </c>
    </row>
    <row r="76">
      <c r="A76" s="8" t="n">
        <v>16</v>
      </c>
      <c r="B76" s="8" t="inlineStr">
        <is>
          <t>16.09.2026</t>
        </is>
      </c>
      <c r="C76" s="10" t="n">
        <v>1622118.470455709</v>
      </c>
      <c r="D76" s="10" t="n">
        <v>0</v>
      </c>
      <c r="E76" s="10" t="n">
        <v>1098956.01</v>
      </c>
      <c r="F76" s="23" t="n">
        <v>0.6774819657230494</v>
      </c>
      <c r="G76" s="10" t="n">
        <v>1048.891470759957</v>
      </c>
      <c r="H76" s="10" t="n">
        <v>0</v>
      </c>
      <c r="I76" s="10" t="n">
        <v>692</v>
      </c>
      <c r="J76" s="23" t="n">
        <v>0.6597441387321255</v>
      </c>
    </row>
    <row r="77">
      <c r="A77" s="8" t="n">
        <v>17</v>
      </c>
      <c r="B77" s="8" t="inlineStr">
        <is>
          <t>17.09.2026</t>
        </is>
      </c>
      <c r="C77" s="10" t="n">
        <v>1741840.113846418</v>
      </c>
      <c r="D77" s="10" t="n">
        <v>0</v>
      </c>
      <c r="E77" s="10" t="n">
        <v>1098956.01</v>
      </c>
      <c r="F77" s="23" t="n">
        <v>0.6309166962363901</v>
      </c>
      <c r="G77" s="10" t="n">
        <v>1125.118893873539</v>
      </c>
      <c r="H77" s="10" t="n">
        <v>0</v>
      </c>
      <c r="I77" s="10" t="n">
        <v>692</v>
      </c>
      <c r="J77" s="23" t="n">
        <v>0.6150461109204158</v>
      </c>
    </row>
    <row r="78">
      <c r="A78" s="8" t="n">
        <v>18</v>
      </c>
      <c r="B78" s="8" t="inlineStr">
        <is>
          <t>18.09.2026</t>
        </is>
      </c>
      <c r="C78" s="10" t="n">
        <v>1841582.244841913</v>
      </c>
      <c r="D78" s="10" t="n">
        <v>0</v>
      </c>
      <c r="E78" s="10" t="n">
        <v>1098956.01</v>
      </c>
      <c r="F78" s="23" t="n">
        <v>0.5967455502343516</v>
      </c>
      <c r="G78" s="10" t="n">
        <v>1186.890392877995</v>
      </c>
      <c r="H78" s="10" t="n">
        <v>0</v>
      </c>
      <c r="I78" s="10" t="n">
        <v>692</v>
      </c>
      <c r="J78" s="23" t="n">
        <v>0.5830361456730853</v>
      </c>
    </row>
    <row r="79">
      <c r="A79" s="8" t="n">
        <v>19</v>
      </c>
      <c r="B79" s="8" t="inlineStr">
        <is>
          <t>19.09.2026</t>
        </is>
      </c>
      <c r="C79" s="10" t="n">
        <v>1895599.223369003</v>
      </c>
      <c r="D79" s="10" t="n">
        <v>0</v>
      </c>
      <c r="E79" s="10" t="n">
        <v>1098956.01</v>
      </c>
      <c r="F79" s="23" t="n">
        <v>0.5797406943683232</v>
      </c>
      <c r="G79" s="10" t="n">
        <v>1224.278405433324</v>
      </c>
      <c r="H79" s="10" t="n">
        <v>0</v>
      </c>
      <c r="I79" s="10" t="n">
        <v>692</v>
      </c>
      <c r="J79" s="23" t="n">
        <v>0.5652309122899805</v>
      </c>
    </row>
    <row r="80">
      <c r="A80" s="8" t="n">
        <v>20</v>
      </c>
      <c r="B80" s="8" t="inlineStr">
        <is>
          <t>20.09.2026</t>
        </is>
      </c>
      <c r="C80" s="10" t="n">
        <v>1944529.072411806</v>
      </c>
      <c r="D80" s="10" t="n">
        <v>0</v>
      </c>
      <c r="E80" s="10" t="n">
        <v>1098956.01</v>
      </c>
      <c r="F80" s="23" t="n">
        <v>0.565152779452642</v>
      </c>
      <c r="G80" s="10" t="n">
        <v>1255.935814873773</v>
      </c>
      <c r="H80" s="10" t="n">
        <v>0</v>
      </c>
      <c r="I80" s="10" t="n">
        <v>692</v>
      </c>
      <c r="J80" s="23" t="n">
        <v>0.5509835708200972</v>
      </c>
    </row>
    <row r="81">
      <c r="A81" s="8" t="n">
        <v>21</v>
      </c>
      <c r="B81" s="8" t="inlineStr">
        <is>
          <t>21.09.2026</t>
        </is>
      </c>
      <c r="C81" s="10" t="n">
        <v>2066372.294316437</v>
      </c>
      <c r="D81" s="10" t="n">
        <v>0</v>
      </c>
      <c r="E81" s="10" t="n">
        <v>1098956.01</v>
      </c>
      <c r="F81" s="23" t="n">
        <v>0.5318286607997414</v>
      </c>
      <c r="G81" s="10" t="n">
        <v>1335.162793860065</v>
      </c>
      <c r="H81" s="10" t="n">
        <v>0</v>
      </c>
      <c r="I81" s="10" t="n">
        <v>692</v>
      </c>
      <c r="J81" s="23" t="n">
        <v>0.5182888582442979</v>
      </c>
    </row>
    <row r="82">
      <c r="A82" s="8" t="n">
        <v>22</v>
      </c>
      <c r="B82" s="8" t="inlineStr">
        <is>
          <t>22.09.2026</t>
        </is>
      </c>
      <c r="C82" s="10" t="n">
        <v>2177053.161228509</v>
      </c>
      <c r="D82" s="10" t="n">
        <v>0</v>
      </c>
      <c r="E82" s="10" t="n">
        <v>1098956.01</v>
      </c>
      <c r="F82" s="23" t="n">
        <v>0.5047906176897674</v>
      </c>
      <c r="G82" s="10" t="n">
        <v>1405.526569041833</v>
      </c>
      <c r="H82" s="10" t="n">
        <v>0</v>
      </c>
      <c r="I82" s="10" t="n">
        <v>692</v>
      </c>
      <c r="J82" s="23" t="n">
        <v>0.492342169292286</v>
      </c>
    </row>
    <row r="83">
      <c r="A83" s="8" t="n">
        <v>23</v>
      </c>
      <c r="B83" s="8" t="inlineStr">
        <is>
          <t>23.09.2026</t>
        </is>
      </c>
      <c r="C83" s="10" t="n">
        <v>2310909.235227855</v>
      </c>
      <c r="D83" s="10" t="n">
        <v>0</v>
      </c>
      <c r="E83" s="10" t="n">
        <v>1098956.01</v>
      </c>
      <c r="F83" s="23" t="n">
        <v>0.4755513514972142</v>
      </c>
      <c r="G83" s="10" t="n">
        <v>1493.945735379978</v>
      </c>
      <c r="H83" s="10" t="n">
        <v>0</v>
      </c>
      <c r="I83" s="10" t="n">
        <v>692</v>
      </c>
      <c r="J83" s="23" t="n">
        <v>0.4632029019608219</v>
      </c>
    </row>
    <row r="84">
      <c r="A84" s="8" t="n">
        <v>24</v>
      </c>
      <c r="B84" s="8" t="inlineStr">
        <is>
          <t>24.09.2026</t>
        </is>
      </c>
      <c r="C84" s="10" t="n">
        <v>2430630.878618564</v>
      </c>
      <c r="D84" s="10" t="n">
        <v>0</v>
      </c>
      <c r="E84" s="10" t="n">
        <v>1098956.01</v>
      </c>
      <c r="F84" s="23" t="n">
        <v>0.4521278897866161</v>
      </c>
      <c r="G84" s="10" t="n">
        <v>1570.17315849356</v>
      </c>
      <c r="H84" s="10" t="n">
        <v>0</v>
      </c>
      <c r="I84" s="10" t="n">
        <v>692</v>
      </c>
      <c r="J84" s="23" t="n">
        <v>0.4407157237765494</v>
      </c>
    </row>
    <row r="85">
      <c r="A85" s="8" t="n">
        <v>25</v>
      </c>
      <c r="B85" s="8" t="inlineStr">
        <is>
          <t>25.09.2026</t>
        </is>
      </c>
      <c r="C85" s="10" t="n">
        <v>2530373.009614059</v>
      </c>
      <c r="D85" s="10" t="n">
        <v>0</v>
      </c>
      <c r="E85" s="10" t="n">
        <v>1098956.01</v>
      </c>
      <c r="F85" s="23" t="n">
        <v>0.4343059326923568</v>
      </c>
      <c r="G85" s="10" t="n">
        <v>1631.944657498016</v>
      </c>
      <c r="H85" s="10" t="n">
        <v>0</v>
      </c>
      <c r="I85" s="10" t="n">
        <v>692</v>
      </c>
      <c r="J85" s="23" t="n">
        <v>0.4240339871947166</v>
      </c>
    </row>
    <row r="86">
      <c r="A86" s="8" t="n">
        <v>26</v>
      </c>
      <c r="B86" s="8" t="inlineStr">
        <is>
          <t>26.09.2026</t>
        </is>
      </c>
      <c r="C86" s="10" t="n">
        <v>2584389.988141149</v>
      </c>
      <c r="D86" s="10" t="n">
        <v>0</v>
      </c>
      <c r="E86" s="10" t="n">
        <v>1098956.01</v>
      </c>
      <c r="F86" s="23" t="n">
        <v>0.4252283962725131</v>
      </c>
      <c r="G86" s="10" t="n">
        <v>1669.332670053345</v>
      </c>
      <c r="H86" s="10" t="n">
        <v>0</v>
      </c>
      <c r="I86" s="10" t="n">
        <v>692</v>
      </c>
      <c r="J86" s="23" t="n">
        <v>0.4145369059229437</v>
      </c>
    </row>
    <row r="87">
      <c r="A87" s="8" t="n">
        <v>27</v>
      </c>
      <c r="B87" s="8" t="inlineStr">
        <is>
          <t>27.09.2026</t>
        </is>
      </c>
      <c r="C87" s="10" t="n">
        <v>2633319.837183952</v>
      </c>
      <c r="D87" s="10" t="n">
        <v>0</v>
      </c>
      <c r="E87" s="10" t="n">
        <v>1098956.01</v>
      </c>
      <c r="F87" s="23" t="n">
        <v>0.4173272059406249</v>
      </c>
      <c r="G87" s="10" t="n">
        <v>1700.990079493795</v>
      </c>
      <c r="H87" s="10" t="n">
        <v>0</v>
      </c>
      <c r="I87" s="10" t="n">
        <v>692</v>
      </c>
      <c r="J87" s="23" t="n">
        <v>0.4068218905814756</v>
      </c>
    </row>
    <row r="88">
      <c r="A88" s="8" t="n">
        <v>28</v>
      </c>
      <c r="B88" s="8" t="inlineStr">
        <is>
          <t>28.09.2026</t>
        </is>
      </c>
      <c r="C88" s="10" t="n">
        <v>2755163.059088584</v>
      </c>
      <c r="D88" s="10" t="n">
        <v>0</v>
      </c>
      <c r="E88" s="10" t="n">
        <v>1098956.01</v>
      </c>
      <c r="F88" s="23" t="n">
        <v>0.398871495599806</v>
      </c>
      <c r="G88" s="10" t="n">
        <v>1780.217058480087</v>
      </c>
      <c r="H88" s="10" t="n">
        <v>0</v>
      </c>
      <c r="I88" s="10" t="n">
        <v>692</v>
      </c>
      <c r="J88" s="23" t="n">
        <v>0.3887166436832235</v>
      </c>
    </row>
    <row r="89">
      <c r="A89" s="8" t="n">
        <v>29</v>
      </c>
      <c r="B89" s="8" t="inlineStr">
        <is>
          <t>29.09.2026</t>
        </is>
      </c>
      <c r="C89" s="10" t="n">
        <v>2865843.926000655</v>
      </c>
      <c r="D89" s="10" t="n">
        <v>0</v>
      </c>
      <c r="E89" s="10" t="n">
        <v>1098956.01</v>
      </c>
      <c r="F89" s="23" t="n">
        <v>0.3834668036279338</v>
      </c>
      <c r="G89" s="10" t="n">
        <v>1850.580833661854</v>
      </c>
      <c r="H89" s="10" t="n">
        <v>0</v>
      </c>
      <c r="I89" s="10" t="n">
        <v>692</v>
      </c>
      <c r="J89" s="23" t="n">
        <v>0.3739366513543202</v>
      </c>
    </row>
    <row r="90">
      <c r="A90" s="8" t="n">
        <v>30</v>
      </c>
      <c r="B90" s="8" t="inlineStr">
        <is>
          <t>30.09.2026</t>
        </is>
      </c>
      <c r="C90" s="10" t="n">
        <v>2999700</v>
      </c>
      <c r="D90" s="10" t="n">
        <v>0</v>
      </c>
      <c r="E90" s="10" t="n">
        <v>1098956.01</v>
      </c>
      <c r="F90" s="23" t="n">
        <v>0.3663553055305531</v>
      </c>
      <c r="G90" s="10" t="n">
        <v>1939</v>
      </c>
      <c r="H90" s="10" t="n">
        <v>0</v>
      </c>
      <c r="I90" s="10" t="n">
        <v>692</v>
      </c>
      <c r="J90" s="23" t="n">
        <v>0.3568849922640536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55">
    <cfRule type="dataBar" priority="5">
      <dataBar showValue="1">
        <cfvo type="num" val="0"/>
        <cfvo type="num" val="1"/>
        <color rgb="00B7E4C7"/>
      </dataBar>
    </cfRule>
  </conditionalFormatting>
  <conditionalFormatting sqref="H25:H55">
    <cfRule type="dataBar" priority="5">
      <dataBar showValue="1">
        <cfvo type="num" val="0"/>
        <cfvo type="num" val="1"/>
        <color rgb="00B7E4C7"/>
      </dataBar>
    </cfRule>
  </conditionalFormatting>
  <conditionalFormatting sqref="F61:F90">
    <cfRule type="dataBar" priority="7">
      <dataBar showValue="1">
        <cfvo type="num" val="0"/>
        <cfvo type="num" val="1"/>
        <color rgb="00B7E4C7"/>
      </dataBar>
    </cfRule>
  </conditionalFormatting>
  <conditionalFormatting sqref="J61:J9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2026-09-29T08:41:52Z</dcterms:created>
  <dcterms:modified xsi:type="dcterms:W3CDTF">2026-09-29T08:41:53Z</dcterms:modified>
</cp:coreProperties>
</file>